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7 год\документы к проекту бюджета на 2017-2019гг. для СНД и КСП - 1 чтение\"/>
    </mc:Choice>
  </mc:AlternateContent>
  <bookViews>
    <workbookView xWindow="0" yWindow="360" windowWidth="15480" windowHeight="10710" activeTab="1"/>
  </bookViews>
  <sheets>
    <sheet name="Лист1" sheetId="1" r:id="rId1"/>
    <sheet name="2017-2019" sheetId="4" r:id="rId2"/>
    <sheet name="Лист3" sheetId="3" r:id="rId3"/>
  </sheets>
  <definedNames>
    <definedName name="bbi1iepey541b3erm5gspvzrtk" localSheetId="1">#REF!</definedName>
    <definedName name="bbi1iepey541b3erm5gspvzrtk">#REF!</definedName>
    <definedName name="eaho2ejrtdbq5dbiou1fruoidk" localSheetId="1">#REF!</definedName>
    <definedName name="eaho2ejrtdbq5dbiou1fruoidk">#REF!</definedName>
    <definedName name="frupzostrx2engzlq5coj1izgc" localSheetId="1">#REF!</definedName>
    <definedName name="frupzostrx2engzlq5coj1izgc">#REF!</definedName>
    <definedName name="hxw0shfsad1bl0w3rcqndiwdqc" localSheetId="1">#REF!</definedName>
    <definedName name="hxw0shfsad1bl0w3rcqndiwdqc">#REF!</definedName>
    <definedName name="idhebtridp4g55tiidmllpbcck" localSheetId="1">#REF!</definedName>
    <definedName name="idhebtridp4g55tiidmllpbcck">#REF!</definedName>
    <definedName name="ilgrxtqehl5ojfb14epb1v0vpk" localSheetId="1">#REF!</definedName>
    <definedName name="ilgrxtqehl5ojfb14epb1v0vpk">#REF!</definedName>
    <definedName name="iukfigxpatbnff5s3qskal4gtw" localSheetId="1">#REF!</definedName>
    <definedName name="iukfigxpatbnff5s3qskal4gtw">#REF!</definedName>
    <definedName name="jbdrlm0jnl44bjyvb5parwosvs" localSheetId="1">#REF!</definedName>
    <definedName name="jbdrlm0jnl44bjyvb5parwosvs">#REF!</definedName>
    <definedName name="jmacmxvbgdblzh0tvh4m0gadvc" localSheetId="1">#REF!</definedName>
    <definedName name="jmacmxvbgdblzh0tvh4m0gadvc">#REF!</definedName>
    <definedName name="lens0r1dzt0ivfvdjvc15ibd1c" localSheetId="1">#REF!</definedName>
    <definedName name="lens0r1dzt0ivfvdjvc15ibd1c">#REF!</definedName>
    <definedName name="lzvlrjqro14zjenw2ueuj40zww" localSheetId="1">#REF!</definedName>
    <definedName name="lzvlrjqro14zjenw2ueuj40zww">#REF!</definedName>
    <definedName name="miceqmminp2t5fkvq3dcp5azms" localSheetId="1">#REF!</definedName>
    <definedName name="miceqmminp2t5fkvq3dcp5azms">#REF!</definedName>
    <definedName name="muebv3fbrh0nbhfkcvkdiuichg" localSheetId="1">#REF!</definedName>
    <definedName name="muebv3fbrh0nbhfkcvkdiuichg">#REF!</definedName>
    <definedName name="oishsvraxpbc3jz3kk3m5zcwm0" localSheetId="1">#REF!</definedName>
    <definedName name="oishsvraxpbc3jz3kk3m5zcwm0">#REF!</definedName>
    <definedName name="pf4ktio2ct2wb5lic4d0ij22zg" localSheetId="1">#REF!</definedName>
    <definedName name="pf4ktio2ct2wb5lic4d0ij22zg">#REF!</definedName>
    <definedName name="qhgcjeqs4xbh5af0b0knrgslds" localSheetId="1">#REF!</definedName>
    <definedName name="qhgcjeqs4xbh5af0b0knrgslds">#REF!</definedName>
    <definedName name="qm1r2zbyvxaabczgs5nd53xmq4" localSheetId="1">#REF!</definedName>
    <definedName name="qm1r2zbyvxaabczgs5nd53xmq4">#REF!</definedName>
    <definedName name="qunp1nijp1aaxbgswizf0lz200" localSheetId="1">#REF!</definedName>
    <definedName name="qunp1nijp1aaxbgswizf0lz200">#REF!</definedName>
    <definedName name="rcn525ywmx4pde1kn3aevp0dfk" localSheetId="1">#REF!</definedName>
    <definedName name="rcn525ywmx4pde1kn3aevp0dfk">#REF!</definedName>
    <definedName name="swpjxblu3dbu33cqzchc5hkk0w" localSheetId="1">#REF!</definedName>
    <definedName name="swpjxblu3dbu33cqzchc5hkk0w">#REF!</definedName>
    <definedName name="syjdhdk35p4nh3cjfxnviauzls" localSheetId="1">#REF!</definedName>
    <definedName name="syjdhdk35p4nh3cjfxnviauzls">#REF!</definedName>
    <definedName name="t1iocfpqd13el1y2ekxnfpwstw" localSheetId="1">#REF!</definedName>
    <definedName name="t1iocfpqd13el1y2ekxnfpwstw">#REF!</definedName>
    <definedName name="tqwxsrwtrd3p34nrtmvfunozag" localSheetId="1">#REF!</definedName>
    <definedName name="tqwxsrwtrd3p34nrtmvfunozag">#REF!</definedName>
    <definedName name="u1m5vran2x1y11qx5xfu2j4tz4" localSheetId="1">#REF!</definedName>
    <definedName name="u1m5vran2x1y11qx5xfu2j4tz4">#REF!</definedName>
    <definedName name="ua41amkhph5c1h53xxk2wbxxpk" localSheetId="1">#REF!</definedName>
    <definedName name="ua41amkhph5c1h53xxk2wbxxpk">#REF!</definedName>
    <definedName name="vm2ikyzfyl3c3f2vbofwexhk2c" localSheetId="1">#REF!</definedName>
    <definedName name="vm2ikyzfyl3c3f2vbofwexhk2c">#REF!</definedName>
    <definedName name="w1nehiloq13fdfxu13klcaopgw" localSheetId="1">#REF!</definedName>
    <definedName name="w1nehiloq13fdfxu13klcaopgw">#REF!</definedName>
    <definedName name="whvhn4kg25bcn2skpkb3bqydz4" localSheetId="1">#REF!</definedName>
    <definedName name="whvhn4kg25bcn2skpkb3bqydz4">#REF!</definedName>
    <definedName name="wqazcjs4o12a5adpyzuqhb5cko" localSheetId="1">#REF!</definedName>
    <definedName name="wqazcjs4o12a5adpyzuqhb5cko">#REF!</definedName>
    <definedName name="x50bwhcspt2rtgjg0vg0hfk2ns" localSheetId="1">#REF!</definedName>
    <definedName name="x50bwhcspt2rtgjg0vg0hfk2ns">#REF!</definedName>
    <definedName name="xfiudkw3z5aq3govpiyzsxyki0" localSheetId="1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E13" i="4" l="1"/>
  <c r="D13" i="4"/>
  <c r="E18" i="4" l="1"/>
  <c r="D18" i="4"/>
  <c r="D19" i="4"/>
  <c r="D20" i="4"/>
  <c r="E20" i="4"/>
  <c r="D18" i="3"/>
  <c r="D17" i="3" s="1"/>
  <c r="D16" i="3" s="1"/>
  <c r="E18" i="3"/>
  <c r="D20" i="3"/>
  <c r="E20" i="3"/>
  <c r="E17" i="3" s="1"/>
  <c r="E16" i="3" s="1"/>
  <c r="C20" i="3"/>
  <c r="C18" i="3"/>
  <c r="C17" i="3" s="1"/>
  <c r="C16" i="3" s="1"/>
  <c r="E14" i="3"/>
  <c r="C14" i="3"/>
  <c r="D14" i="3"/>
  <c r="E12" i="3"/>
  <c r="D12" i="3"/>
  <c r="C12" i="3"/>
  <c r="C11" i="3" s="1"/>
  <c r="D11" i="3" l="1"/>
  <c r="E11" i="3"/>
  <c r="E22" i="3" s="1"/>
  <c r="C22" i="3"/>
  <c r="C10" i="3"/>
  <c r="D22" i="3"/>
  <c r="D10" i="3"/>
  <c r="C20" i="4"/>
  <c r="C18" i="4"/>
  <c r="C17" i="4" s="1"/>
  <c r="C16" i="4" s="1"/>
  <c r="E17" i="4"/>
  <c r="E16" i="4" s="1"/>
  <c r="D17" i="4"/>
  <c r="D16" i="4"/>
  <c r="E14" i="4"/>
  <c r="C14" i="4"/>
  <c r="D14" i="4"/>
  <c r="E12" i="4"/>
  <c r="D12" i="4"/>
  <c r="D11" i="4" s="1"/>
  <c r="D22" i="4" s="1"/>
  <c r="C12" i="4"/>
  <c r="C11" i="4" s="1"/>
  <c r="E15" i="1"/>
  <c r="D15" i="1"/>
  <c r="C15" i="1"/>
  <c r="C14" i="1"/>
  <c r="C19" i="1"/>
  <c r="C18" i="1"/>
  <c r="C17" i="1"/>
  <c r="C16" i="1"/>
  <c r="C21" i="1"/>
  <c r="C20" i="1"/>
  <c r="E14" i="1"/>
  <c r="E11" i="1"/>
  <c r="E22" i="1"/>
  <c r="D14" i="1"/>
  <c r="D17" i="1"/>
  <c r="D16" i="1"/>
  <c r="C12" i="1"/>
  <c r="E12" i="1"/>
  <c r="D12" i="1"/>
  <c r="D11" i="1"/>
  <c r="E17" i="1"/>
  <c r="E16" i="1"/>
  <c r="E10" i="1"/>
  <c r="C11" i="1"/>
  <c r="D22" i="1"/>
  <c r="D10" i="1"/>
  <c r="C10" i="1"/>
  <c r="C22" i="1"/>
  <c r="E11" i="4" l="1"/>
  <c r="E10" i="4" s="1"/>
  <c r="E10" i="3"/>
  <c r="C10" i="4"/>
  <c r="C22" i="4"/>
  <c r="D10" i="4"/>
  <c r="E22" i="4" l="1"/>
</calcChain>
</file>

<file path=xl/sharedStrings.xml><?xml version="1.0" encoding="utf-8"?>
<sst xmlns="http://schemas.openxmlformats.org/spreadsheetml/2006/main" count="115" uniqueCount="45">
  <si>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</si>
  <si>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</si>
  <si>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</si>
  <si>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</si>
  <si>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</si>
  <si>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</si>
  <si>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</si>
  <si>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</si>
  <si>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</si>
  <si>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</si>
  <si>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</si>
  <si>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</si>
  <si>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</si>
  <si>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</si>
  <si>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</si>
  <si>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</si>
  <si>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</si>
  <si>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</si>
  <si>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</si>
  <si>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</si>
  <si>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</si>
  <si>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</si>
  <si>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2015 год</t>
  </si>
  <si>
    <t>2016 год</t>
  </si>
  <si>
    <t>000 01 03 01 00 00 0000 000</t>
  </si>
  <si>
    <t>Бюджетные кредиты от других бюджетов бюджетной системы Российской Федерации в валюте Российской федерации</t>
  </si>
  <si>
    <t>000 01 03 01 00 00 0000 700</t>
  </si>
  <si>
    <t>000 01 03 01 00 04 0000 710</t>
  </si>
  <si>
    <t>000 01 03 01 00 00 0000 800</t>
  </si>
  <si>
    <t>000 01 03 01 00 04 0000 810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</si>
  <si>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</si>
  <si>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</si>
  <si>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 xml:space="preserve">к решению Совета народных депутатов </t>
  </si>
  <si>
    <t>Анжеро-Судженского городского округа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</si>
  <si>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2015 год и на плановый период 2016 и 2017 годов</t>
  </si>
  <si>
    <t>2017 год</t>
  </si>
  <si>
    <t>Приложение 6</t>
  </si>
  <si>
    <t xml:space="preserve"> от 26.12.2014 г. № 327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</si>
  <si>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2017 год и на плановый период 2018 и 2019 годов</t>
  </si>
  <si>
    <t xml:space="preserve"> от 29.12.2016 г. № </t>
  </si>
  <si>
    <t>дефицит</t>
  </si>
  <si>
    <t>2018 год</t>
  </si>
  <si>
    <t>2019 год</t>
  </si>
  <si>
    <t>Приложение 7</t>
  </si>
  <si>
    <t xml:space="preserve"> от _________________2016г. № 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</si>
</sst>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6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49" fontId="5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justify" vertical="top" wrapText="1"/>
    </xf>
    <xf numFmtId="49" fontId="9" fillId="0" borderId="1" xfId="0" applyNumberFormat="1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164" fontId="2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center" indent="1"/>
    </xf>
    <xf numFmtId="164" fontId="5" fillId="0" borderId="1" xfId="0" applyNumberFormat="1" applyFont="1" applyBorder="1" applyAlignment="1">
      <alignment horizontal="right" vertical="center" inden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37"/>
  <sheetViews>
    <sheetView zoomScaleNormal="100" workbookViewId="0">
      <selection activeCell="D12" sqref="D12"/>
    </sheetView>
  </sheetViews>
  <sheetFormatPr defaultColWidth="30.7109375" defaultRowHeight="18.75" x14ac:dyDescent="0.2"/>
  <cols>
    <col min="1" max="1" width="27.5703125" style="4" customWidth="1"/>
    <col min="2" max="2" width="37.285156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32" t="s">
        <v>36</v>
      </c>
      <c r="B1" s="32"/>
      <c r="C1" s="32"/>
      <c r="D1" s="32"/>
      <c r="E1" s="32"/>
    </row>
    <row r="2" spans="1:8" x14ac:dyDescent="0.2">
      <c r="A2" s="32" t="s">
        <v>32</v>
      </c>
      <c r="B2" s="32"/>
      <c r="C2" s="32"/>
      <c r="D2" s="32"/>
      <c r="E2" s="32"/>
    </row>
    <row r="3" spans="1:8" x14ac:dyDescent="0.2">
      <c r="A3" s="32" t="s">
        <v>33</v>
      </c>
      <c r="B3" s="32"/>
      <c r="C3" s="32"/>
      <c r="D3" s="32"/>
      <c r="E3" s="32"/>
    </row>
    <row r="4" spans="1:8" x14ac:dyDescent="0.2">
      <c r="A4" s="32" t="s">
        <v>37</v>
      </c>
      <c r="B4" s="32"/>
      <c r="C4" s="32"/>
      <c r="D4" s="32"/>
      <c r="E4" s="32"/>
    </row>
    <row r="5" spans="1:8" ht="8.25" customHeight="1" x14ac:dyDescent="0.2">
      <c r="A5" s="25"/>
      <c r="B5" s="25"/>
      <c r="C5" s="25"/>
      <c r="D5" s="25"/>
      <c r="E5" s="25"/>
    </row>
    <row r="6" spans="1:8" ht="1.5" customHeight="1" x14ac:dyDescent="0.2"/>
    <row r="7" spans="1:8" s="1" customFormat="1" ht="84.75" customHeight="1" x14ac:dyDescent="0.2">
      <c r="A7" s="36" t="s">
        <v>34</v>
      </c>
      <c r="B7" s="37"/>
      <c r="C7" s="37"/>
      <c r="D7" s="37"/>
      <c r="E7" s="37"/>
    </row>
    <row r="8" spans="1:8" s="2" customFormat="1" ht="10.5" customHeight="1" x14ac:dyDescent="0.2">
      <c r="A8" s="7"/>
      <c r="B8" s="6"/>
      <c r="C8" s="6"/>
      <c r="D8" s="38" t="s">
        <v>12</v>
      </c>
      <c r="E8" s="38"/>
      <c r="F8" s="1"/>
      <c r="G8" s="1"/>
      <c r="H8" s="1"/>
    </row>
    <row r="9" spans="1:8" s="10" customFormat="1" x14ac:dyDescent="0.2">
      <c r="A9" s="16" t="s">
        <v>0</v>
      </c>
      <c r="B9" s="17" t="s">
        <v>11</v>
      </c>
      <c r="C9" s="18" t="s">
        <v>22</v>
      </c>
      <c r="D9" s="18" t="s">
        <v>23</v>
      </c>
      <c r="E9" s="18" t="s">
        <v>35</v>
      </c>
    </row>
    <row r="10" spans="1:8" s="24" customFormat="1" ht="47.25" x14ac:dyDescent="0.2">
      <c r="A10" s="22" t="s">
        <v>20</v>
      </c>
      <c r="B10" s="23" t="s">
        <v>21</v>
      </c>
      <c r="C10" s="26">
        <f>C11+C16</f>
        <v>19233.999999999978</v>
      </c>
      <c r="D10" s="26">
        <f>D11+D16</f>
        <v>19377.099999999999</v>
      </c>
      <c r="E10" s="26">
        <f>E11+E16</f>
        <v>19735.8</v>
      </c>
    </row>
    <row r="11" spans="1:8" s="10" customFormat="1" ht="31.5" x14ac:dyDescent="0.2">
      <c r="A11" s="19" t="s">
        <v>2</v>
      </c>
      <c r="B11" s="8" t="s">
        <v>1</v>
      </c>
      <c r="C11" s="27">
        <f>C12-C14</f>
        <v>20324.900000000001</v>
      </c>
      <c r="D11" s="27">
        <f>D12-D14</f>
        <v>19377.099999999999</v>
      </c>
      <c r="E11" s="27">
        <f>E12-E14</f>
        <v>19735.8</v>
      </c>
    </row>
    <row r="12" spans="1:8" s="10" customFormat="1" ht="47.25" x14ac:dyDescent="0.2">
      <c r="A12" s="20" t="s">
        <v>4</v>
      </c>
      <c r="B12" s="21" t="s">
        <v>3</v>
      </c>
      <c r="C12" s="28">
        <f>C13</f>
        <v>25000</v>
      </c>
      <c r="D12" s="28">
        <f>D13</f>
        <v>25000</v>
      </c>
      <c r="E12" s="28">
        <f>E13</f>
        <v>25000</v>
      </c>
    </row>
    <row r="13" spans="1:8" s="10" customFormat="1" ht="63" x14ac:dyDescent="0.2">
      <c r="A13" s="20" t="s">
        <v>14</v>
      </c>
      <c r="B13" s="21" t="s">
        <v>15</v>
      </c>
      <c r="C13" s="28">
        <v>25000</v>
      </c>
      <c r="D13" s="28">
        <v>25000</v>
      </c>
      <c r="E13" s="28">
        <v>25000</v>
      </c>
    </row>
    <row r="14" spans="1:8" s="10" customFormat="1" ht="63" x14ac:dyDescent="0.2">
      <c r="A14" s="20" t="s">
        <v>6</v>
      </c>
      <c r="B14" s="21" t="s">
        <v>5</v>
      </c>
      <c r="C14" s="28">
        <f>C15</f>
        <v>4675.0999999999995</v>
      </c>
      <c r="D14" s="28">
        <f>D15</f>
        <v>5622.9</v>
      </c>
      <c r="E14" s="28">
        <f>E15</f>
        <v>5264.2</v>
      </c>
    </row>
    <row r="15" spans="1:8" s="10" customFormat="1" ht="63" x14ac:dyDescent="0.2">
      <c r="A15" s="20" t="s">
        <v>16</v>
      </c>
      <c r="B15" s="21" t="s">
        <v>17</v>
      </c>
      <c r="C15" s="28">
        <f>5232.2-557.1</f>
        <v>4675.0999999999995</v>
      </c>
      <c r="D15" s="28">
        <f>5807.4+383.8-568.3</f>
        <v>5622.9</v>
      </c>
      <c r="E15" s="28">
        <f>5044+798.3-578.1</f>
        <v>5264.2</v>
      </c>
    </row>
    <row r="16" spans="1:8" s="10" customFormat="1" ht="47.25" x14ac:dyDescent="0.2">
      <c r="A16" s="19" t="s">
        <v>8</v>
      </c>
      <c r="B16" s="8" t="s">
        <v>7</v>
      </c>
      <c r="C16" s="27">
        <f>C17</f>
        <v>-1090.9000000000233</v>
      </c>
      <c r="D16" s="27">
        <f>D17</f>
        <v>0</v>
      </c>
      <c r="E16" s="27">
        <f>E17</f>
        <v>0</v>
      </c>
    </row>
    <row r="17" spans="1:5" s="10" customFormat="1" ht="63" x14ac:dyDescent="0.2">
      <c r="A17" s="20" t="s">
        <v>24</v>
      </c>
      <c r="B17" s="9" t="s">
        <v>25</v>
      </c>
      <c r="C17" s="14">
        <f>C18-C20</f>
        <v>-1090.9000000000233</v>
      </c>
      <c r="D17" s="14">
        <f>D18-D20</f>
        <v>0</v>
      </c>
      <c r="E17" s="14">
        <f>E18-E20</f>
        <v>0</v>
      </c>
    </row>
    <row r="18" spans="1:5" s="10" customFormat="1" ht="63" x14ac:dyDescent="0.2">
      <c r="A18" s="20" t="s">
        <v>26</v>
      </c>
      <c r="B18" s="21" t="s">
        <v>9</v>
      </c>
      <c r="C18" s="14">
        <f>C19</f>
        <v>300000</v>
      </c>
      <c r="D18" s="14">
        <v>300000</v>
      </c>
      <c r="E18" s="14">
        <v>300000</v>
      </c>
    </row>
    <row r="19" spans="1:5" s="10" customFormat="1" ht="78.75" x14ac:dyDescent="0.2">
      <c r="A19" s="20" t="s">
        <v>27</v>
      </c>
      <c r="B19" s="21" t="s">
        <v>30</v>
      </c>
      <c r="C19" s="14">
        <f>300000</f>
        <v>300000</v>
      </c>
      <c r="D19" s="14">
        <v>300000</v>
      </c>
      <c r="E19" s="14">
        <v>300000</v>
      </c>
    </row>
    <row r="20" spans="1:5" s="10" customFormat="1" ht="78.75" x14ac:dyDescent="0.2">
      <c r="A20" s="20" t="s">
        <v>28</v>
      </c>
      <c r="B20" s="21" t="s">
        <v>10</v>
      </c>
      <c r="C20" s="14">
        <f>C21</f>
        <v>301090.90000000002</v>
      </c>
      <c r="D20" s="14">
        <v>300000</v>
      </c>
      <c r="E20" s="14">
        <v>300000</v>
      </c>
    </row>
    <row r="21" spans="1:5" s="10" customFormat="1" ht="78.75" x14ac:dyDescent="0.2">
      <c r="A21" s="20" t="s">
        <v>29</v>
      </c>
      <c r="B21" s="21" t="s">
        <v>31</v>
      </c>
      <c r="C21" s="14">
        <f>1090.9+300000</f>
        <v>301090.90000000002</v>
      </c>
      <c r="D21" s="14">
        <v>300000</v>
      </c>
      <c r="E21" s="14">
        <v>300000</v>
      </c>
    </row>
    <row r="22" spans="1:5" s="10" customFormat="1" ht="15.75" x14ac:dyDescent="0.2">
      <c r="A22" s="34" t="s">
        <v>13</v>
      </c>
      <c r="B22" s="35"/>
      <c r="C22" s="13">
        <f>C11+C16</f>
        <v>19233.999999999978</v>
      </c>
      <c r="D22" s="13">
        <f>D11+D16</f>
        <v>19377.099999999999</v>
      </c>
      <c r="E22" s="13">
        <f>E11+E16</f>
        <v>19735.8</v>
      </c>
    </row>
    <row r="23" spans="1:5" s="10" customFormat="1" ht="32.25" customHeight="1" x14ac:dyDescent="0.2">
      <c r="A23" s="11"/>
      <c r="B23" s="12"/>
    </row>
    <row r="24" spans="1:5" s="10" customFormat="1" ht="15.75" x14ac:dyDescent="0.2">
      <c r="A24" s="15" t="s">
        <v>18</v>
      </c>
      <c r="B24" s="12"/>
      <c r="D24" s="33" t="s">
        <v>19</v>
      </c>
      <c r="E24" s="33"/>
    </row>
    <row r="25" spans="1:5" s="10" customFormat="1" ht="15.75" x14ac:dyDescent="0.2">
      <c r="A25" s="15"/>
      <c r="B25" s="12"/>
    </row>
    <row r="26" spans="1:5" s="10" customFormat="1" ht="15.75" x14ac:dyDescent="0.2">
      <c r="A26" s="11"/>
      <c r="B26" s="12"/>
    </row>
    <row r="27" spans="1:5" s="10" customFormat="1" ht="15.75" x14ac:dyDescent="0.2">
      <c r="A27" s="11"/>
      <c r="B27" s="12"/>
    </row>
    <row r="28" spans="1:5" s="10" customFormat="1" ht="15.75" x14ac:dyDescent="0.2">
      <c r="A28" s="11"/>
      <c r="B28" s="12"/>
    </row>
    <row r="29" spans="1:5" s="10" customFormat="1" ht="15.75" x14ac:dyDescent="0.2">
      <c r="A29" s="11"/>
      <c r="B29" s="12"/>
    </row>
    <row r="30" spans="1:5" s="10" customFormat="1" ht="15.75" x14ac:dyDescent="0.2">
      <c r="A30" s="11"/>
      <c r="B30" s="12"/>
    </row>
    <row r="31" spans="1:5" s="10" customFormat="1" ht="15.75" x14ac:dyDescent="0.2">
      <c r="A31" s="11"/>
      <c r="B31" s="12"/>
    </row>
    <row r="32" spans="1:5" s="10" customFormat="1" ht="15.75" x14ac:dyDescent="0.2">
      <c r="A32" s="11"/>
      <c r="B32" s="12"/>
    </row>
    <row r="33" spans="1:8" s="10" customFormat="1" ht="15.75" x14ac:dyDescent="0.2">
      <c r="A33" s="11"/>
      <c r="B33" s="12"/>
    </row>
    <row r="34" spans="1:8" s="10" customFormat="1" ht="15.75" x14ac:dyDescent="0.2">
      <c r="A34" s="11"/>
      <c r="B34" s="12"/>
    </row>
    <row r="35" spans="1:8" x14ac:dyDescent="0.2">
      <c r="A35" s="11"/>
      <c r="B35" s="12"/>
      <c r="C35" s="10"/>
      <c r="D35" s="10"/>
      <c r="E35" s="10"/>
      <c r="F35" s="10"/>
      <c r="G35" s="10"/>
      <c r="H35" s="10"/>
    </row>
    <row r="36" spans="1:8" x14ac:dyDescent="0.2">
      <c r="A36" s="11"/>
      <c r="B36" s="12"/>
      <c r="C36" s="10"/>
      <c r="D36" s="10"/>
      <c r="E36" s="10"/>
      <c r="F36" s="10"/>
      <c r="G36" s="10"/>
      <c r="H36" s="10"/>
    </row>
    <row r="37" spans="1:8" x14ac:dyDescent="0.2">
      <c r="A37" s="11"/>
      <c r="B37" s="12"/>
      <c r="C37" s="10"/>
      <c r="D37" s="10"/>
      <c r="E37" s="10"/>
      <c r="F37" s="10"/>
      <c r="G37" s="10"/>
      <c r="H37" s="10"/>
    </row>
  </sheetData>
  <sheetProtection formatColumns="0"/>
  <mergeCells count="8">
    <mergeCell ref="A1:E1"/>
    <mergeCell ref="A2:E2"/>
    <mergeCell ref="A4:E4"/>
    <mergeCell ref="D24:E24"/>
    <mergeCell ref="A22:B22"/>
    <mergeCell ref="A7:E7"/>
    <mergeCell ref="D8:E8"/>
    <mergeCell ref="A3:E3"/>
  </mergeCells>
  <phoneticPr fontId="4" type="noConversion"/>
  <pageMargins left="0.94488188976377963" right="0.19685039370078741" top="0.39370078740157483" bottom="0.39370078740157483" header="0.31496062992125984" footer="0.11811023622047245"/>
  <pageSetup paperSize="9" scale="89" fitToHeight="2" orientation="portrait" useFirstPageNumber="1" r:id="rId1"/>
  <headerFooter alignWithMargins="0">
    <oddHeader>&amp;C&amp;P</oddHeader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F20" sqref="F20"/>
    </sheetView>
  </sheetViews>
  <sheetFormatPr defaultColWidth="30.7109375" defaultRowHeight="18.75" x14ac:dyDescent="0.2"/>
  <cols>
    <col min="1" max="1" width="27.5703125" style="4" customWidth="1"/>
    <col min="2" max="2" width="37.285156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32" t="s">
        <v>43</v>
      </c>
      <c r="B1" s="32"/>
      <c r="C1" s="32"/>
      <c r="D1" s="32"/>
      <c r="E1" s="32"/>
    </row>
    <row r="2" spans="1:8" x14ac:dyDescent="0.2">
      <c r="A2" s="32" t="s">
        <v>32</v>
      </c>
      <c r="B2" s="32"/>
      <c r="C2" s="32"/>
      <c r="D2" s="32"/>
      <c r="E2" s="32"/>
    </row>
    <row r="3" spans="1:8" x14ac:dyDescent="0.2">
      <c r="A3" s="32" t="s">
        <v>33</v>
      </c>
      <c r="B3" s="32"/>
      <c r="C3" s="32"/>
      <c r="D3" s="32"/>
      <c r="E3" s="32"/>
    </row>
    <row r="4" spans="1:8" x14ac:dyDescent="0.2">
      <c r="A4" s="32" t="s">
        <v>44</v>
      </c>
      <c r="B4" s="32"/>
      <c r="C4" s="32"/>
      <c r="D4" s="32"/>
      <c r="E4" s="32"/>
    </row>
    <row r="5" spans="1:8" ht="8.25" customHeight="1" x14ac:dyDescent="0.2">
      <c r="A5" s="25"/>
      <c r="B5" s="25"/>
      <c r="C5" s="25"/>
      <c r="D5" s="25"/>
      <c r="E5" s="25"/>
    </row>
    <row r="6" spans="1:8" ht="1.5" customHeight="1" x14ac:dyDescent="0.2"/>
    <row r="7" spans="1:8" s="1" customFormat="1" ht="84.75" customHeight="1" x14ac:dyDescent="0.2">
      <c r="A7" s="36" t="s">
        <v>38</v>
      </c>
      <c r="B7" s="37"/>
      <c r="C7" s="37"/>
      <c r="D7" s="37"/>
      <c r="E7" s="37"/>
    </row>
    <row r="8" spans="1:8" s="2" customFormat="1" ht="10.5" customHeight="1" x14ac:dyDescent="0.2">
      <c r="A8" s="7"/>
      <c r="B8" s="6"/>
      <c r="C8" s="6"/>
      <c r="D8" s="38" t="s">
        <v>12</v>
      </c>
      <c r="E8" s="38"/>
      <c r="F8" s="1"/>
      <c r="G8" s="1"/>
      <c r="H8" s="1"/>
    </row>
    <row r="9" spans="1:8" s="10" customFormat="1" x14ac:dyDescent="0.2">
      <c r="A9" s="16" t="s">
        <v>0</v>
      </c>
      <c r="B9" s="17" t="s">
        <v>11</v>
      </c>
      <c r="C9" s="18" t="s">
        <v>35</v>
      </c>
      <c r="D9" s="18" t="s">
        <v>41</v>
      </c>
      <c r="E9" s="18" t="s">
        <v>42</v>
      </c>
    </row>
    <row r="10" spans="1:8" s="24" customFormat="1" ht="47.25" x14ac:dyDescent="0.2">
      <c r="A10" s="22" t="s">
        <v>20</v>
      </c>
      <c r="B10" s="23" t="s">
        <v>21</v>
      </c>
      <c r="C10" s="26">
        <f>C11+C16</f>
        <v>38545.800000000003</v>
      </c>
      <c r="D10" s="26">
        <f>D11+D16</f>
        <v>36556.799999999996</v>
      </c>
      <c r="E10" s="26">
        <f>E11+E16</f>
        <v>34133.699999999997</v>
      </c>
    </row>
    <row r="11" spans="1:8" s="10" customFormat="1" ht="31.5" x14ac:dyDescent="0.2">
      <c r="A11" s="19" t="s">
        <v>2</v>
      </c>
      <c r="B11" s="8" t="s">
        <v>1</v>
      </c>
      <c r="C11" s="27">
        <f>C12-C14</f>
        <v>38545.800000000003</v>
      </c>
      <c r="D11" s="27">
        <f>D12-D14</f>
        <v>36556.799999999996</v>
      </c>
      <c r="E11" s="27">
        <f>E12-E14</f>
        <v>34133.699999999997</v>
      </c>
    </row>
    <row r="12" spans="1:8" s="10" customFormat="1" ht="47.25" x14ac:dyDescent="0.2">
      <c r="A12" s="20" t="s">
        <v>4</v>
      </c>
      <c r="B12" s="21" t="s">
        <v>3</v>
      </c>
      <c r="C12" s="28">
        <f>C13</f>
        <v>38545.800000000003</v>
      </c>
      <c r="D12" s="28">
        <f>D13</f>
        <v>36556.799999999996</v>
      </c>
      <c r="E12" s="28">
        <f>E13</f>
        <v>34133.699999999997</v>
      </c>
    </row>
    <row r="13" spans="1:8" s="10" customFormat="1" ht="63" x14ac:dyDescent="0.2">
      <c r="A13" s="20" t="s">
        <v>14</v>
      </c>
      <c r="B13" s="21" t="s">
        <v>15</v>
      </c>
      <c r="C13" s="28">
        <v>38545.800000000003</v>
      </c>
      <c r="D13" s="28">
        <f>40618.7-4061.9</f>
        <v>36556.799999999996</v>
      </c>
      <c r="E13" s="28">
        <f>42667.1-8533.4</f>
        <v>34133.699999999997</v>
      </c>
    </row>
    <row r="14" spans="1:8" s="10" customFormat="1" ht="63" x14ac:dyDescent="0.2">
      <c r="A14" s="20" t="s">
        <v>6</v>
      </c>
      <c r="B14" s="21" t="s">
        <v>5</v>
      </c>
      <c r="C14" s="28">
        <f>C15</f>
        <v>0</v>
      </c>
      <c r="D14" s="28">
        <f>D15</f>
        <v>0</v>
      </c>
      <c r="E14" s="28">
        <f>E15</f>
        <v>0</v>
      </c>
    </row>
    <row r="15" spans="1:8" s="10" customFormat="1" ht="63" x14ac:dyDescent="0.2">
      <c r="A15" s="20" t="s">
        <v>16</v>
      </c>
      <c r="B15" s="21" t="s">
        <v>17</v>
      </c>
      <c r="C15" s="28"/>
      <c r="D15" s="28"/>
      <c r="E15" s="28"/>
    </row>
    <row r="16" spans="1:8" s="10" customFormat="1" ht="47.25" x14ac:dyDescent="0.2">
      <c r="A16" s="19" t="s">
        <v>8</v>
      </c>
      <c r="B16" s="8" t="s">
        <v>7</v>
      </c>
      <c r="C16" s="27">
        <f>C17</f>
        <v>0</v>
      </c>
      <c r="D16" s="27">
        <f>D17</f>
        <v>0</v>
      </c>
      <c r="E16" s="27">
        <f>E17</f>
        <v>0</v>
      </c>
    </row>
    <row r="17" spans="1:5" s="10" customFormat="1" ht="63" x14ac:dyDescent="0.2">
      <c r="A17" s="20" t="s">
        <v>24</v>
      </c>
      <c r="B17" s="9" t="s">
        <v>25</v>
      </c>
      <c r="C17" s="14">
        <f>C18-C20</f>
        <v>0</v>
      </c>
      <c r="D17" s="14">
        <f>D18-D20</f>
        <v>0</v>
      </c>
      <c r="E17" s="14">
        <f>E18-E20</f>
        <v>0</v>
      </c>
    </row>
    <row r="18" spans="1:5" s="10" customFormat="1" ht="63" x14ac:dyDescent="0.2">
      <c r="A18" s="20" t="s">
        <v>26</v>
      </c>
      <c r="B18" s="21" t="s">
        <v>9</v>
      </c>
      <c r="C18" s="14">
        <f>C19</f>
        <v>0</v>
      </c>
      <c r="D18" s="14">
        <f>D19</f>
        <v>95400.5</v>
      </c>
      <c r="E18" s="14">
        <f>E19</f>
        <v>90000</v>
      </c>
    </row>
    <row r="19" spans="1:5" s="10" customFormat="1" ht="78.75" x14ac:dyDescent="0.2">
      <c r="A19" s="20" t="s">
        <v>27</v>
      </c>
      <c r="B19" s="21" t="s">
        <v>30</v>
      </c>
      <c r="C19" s="14"/>
      <c r="D19" s="14">
        <f>95400.5</f>
        <v>95400.5</v>
      </c>
      <c r="E19" s="14">
        <v>90000</v>
      </c>
    </row>
    <row r="20" spans="1:5" s="10" customFormat="1" ht="78.75" x14ac:dyDescent="0.2">
      <c r="A20" s="20" t="s">
        <v>28</v>
      </c>
      <c r="B20" s="21" t="s">
        <v>10</v>
      </c>
      <c r="C20" s="14">
        <f>C21</f>
        <v>0</v>
      </c>
      <c r="D20" s="14">
        <f>D21</f>
        <v>95400.5</v>
      </c>
      <c r="E20" s="14">
        <f>E21</f>
        <v>90000</v>
      </c>
    </row>
    <row r="21" spans="1:5" s="10" customFormat="1" ht="78.75" x14ac:dyDescent="0.2">
      <c r="A21" s="20" t="s">
        <v>29</v>
      </c>
      <c r="B21" s="21" t="s">
        <v>31</v>
      </c>
      <c r="C21" s="14"/>
      <c r="D21" s="14">
        <v>95400.5</v>
      </c>
      <c r="E21" s="14">
        <v>90000</v>
      </c>
    </row>
    <row r="22" spans="1:5" s="10" customFormat="1" ht="15.75" x14ac:dyDescent="0.2">
      <c r="A22" s="34" t="s">
        <v>13</v>
      </c>
      <c r="B22" s="35"/>
      <c r="C22" s="13">
        <f>C11+C16</f>
        <v>38545.800000000003</v>
      </c>
      <c r="D22" s="13">
        <f>D11+D16</f>
        <v>36556.799999999996</v>
      </c>
      <c r="E22" s="13">
        <f>E11+E16</f>
        <v>34133.699999999997</v>
      </c>
    </row>
    <row r="23" spans="1:5" s="10" customFormat="1" ht="10.5" customHeight="1" x14ac:dyDescent="0.2">
      <c r="A23" s="11"/>
      <c r="B23" s="12"/>
    </row>
    <row r="24" spans="1:5" s="10" customFormat="1" ht="15.75" x14ac:dyDescent="0.2">
      <c r="A24" s="15" t="s">
        <v>18</v>
      </c>
      <c r="B24" s="12"/>
      <c r="D24" s="33" t="s">
        <v>19</v>
      </c>
      <c r="E24" s="33"/>
    </row>
    <row r="25" spans="1:5" s="10" customFormat="1" ht="15.75" x14ac:dyDescent="0.2">
      <c r="A25" s="15"/>
      <c r="B25" s="12"/>
    </row>
    <row r="26" spans="1:5" s="10" customFormat="1" ht="15.75" x14ac:dyDescent="0.2">
      <c r="A26" s="11"/>
      <c r="B26" s="12"/>
    </row>
    <row r="27" spans="1:5" s="10" customFormat="1" ht="15.75" x14ac:dyDescent="0.2">
      <c r="A27" s="11"/>
      <c r="B27" s="12"/>
    </row>
    <row r="28" spans="1:5" s="10" customFormat="1" ht="15.75" x14ac:dyDescent="0.2">
      <c r="A28" s="11"/>
      <c r="B28" s="12"/>
    </row>
    <row r="29" spans="1:5" s="10" customFormat="1" ht="15.75" x14ac:dyDescent="0.2">
      <c r="A29" s="11"/>
      <c r="B29" s="12"/>
    </row>
    <row r="30" spans="1:5" s="10" customFormat="1" ht="15.75" x14ac:dyDescent="0.2">
      <c r="A30" s="11"/>
      <c r="B30" s="12"/>
    </row>
    <row r="31" spans="1:5" s="10" customFormat="1" ht="15.75" x14ac:dyDescent="0.2">
      <c r="A31" s="11"/>
      <c r="B31" s="12"/>
    </row>
    <row r="32" spans="1:5" s="10" customFormat="1" ht="15.75" x14ac:dyDescent="0.2">
      <c r="A32" s="11"/>
      <c r="B32" s="12"/>
    </row>
    <row r="33" spans="1:8" s="10" customFormat="1" ht="15.75" x14ac:dyDescent="0.2">
      <c r="A33" s="11"/>
      <c r="B33" s="12"/>
    </row>
    <row r="34" spans="1:8" s="10" customFormat="1" ht="15.75" x14ac:dyDescent="0.2">
      <c r="A34" s="11"/>
      <c r="B34" s="12"/>
    </row>
    <row r="35" spans="1:8" x14ac:dyDescent="0.2">
      <c r="A35" s="11"/>
      <c r="B35" s="12"/>
      <c r="C35" s="10"/>
      <c r="D35" s="10"/>
      <c r="E35" s="10"/>
      <c r="F35" s="10"/>
      <c r="G35" s="10"/>
      <c r="H35" s="10"/>
    </row>
    <row r="36" spans="1:8" x14ac:dyDescent="0.2">
      <c r="A36" s="11"/>
      <c r="B36" s="12"/>
      <c r="C36" s="10"/>
      <c r="D36" s="10"/>
      <c r="E36" s="10"/>
      <c r="F36" s="10"/>
      <c r="G36" s="10"/>
      <c r="H36" s="10"/>
    </row>
    <row r="37" spans="1:8" x14ac:dyDescent="0.2">
      <c r="A37" s="11"/>
      <c r="B37" s="12"/>
      <c r="C37" s="10"/>
      <c r="D37" s="10"/>
      <c r="E37" s="10"/>
      <c r="F37" s="10"/>
      <c r="G37" s="10"/>
      <c r="H37" s="10"/>
    </row>
  </sheetData>
  <sheetProtection formatColumns="0"/>
  <mergeCells count="8">
    <mergeCell ref="A22:B22"/>
    <mergeCell ref="D24:E24"/>
    <mergeCell ref="A1:E1"/>
    <mergeCell ref="A2:E2"/>
    <mergeCell ref="A3:E3"/>
    <mergeCell ref="A4:E4"/>
    <mergeCell ref="A7:E7"/>
    <mergeCell ref="D8:E8"/>
  </mergeCells>
  <pageMargins left="0.78740157480314965" right="0.39370078740157483" top="0.59055118110236227" bottom="0.78740157480314965" header="0.31496062992125984" footer="0.11811023622047245"/>
  <pageSetup paperSize="9" scale="88" fitToHeight="2" orientation="portrait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7" workbookViewId="0">
      <selection activeCell="F13" sqref="F13"/>
    </sheetView>
  </sheetViews>
  <sheetFormatPr defaultColWidth="30.7109375" defaultRowHeight="18.75" x14ac:dyDescent="0.2"/>
  <cols>
    <col min="1" max="1" width="27.5703125" style="4" customWidth="1"/>
    <col min="2" max="2" width="51.285156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32" t="s">
        <v>36</v>
      </c>
      <c r="B1" s="32"/>
      <c r="C1" s="32"/>
      <c r="D1" s="32"/>
      <c r="E1" s="32"/>
    </row>
    <row r="2" spans="1:8" x14ac:dyDescent="0.2">
      <c r="A2" s="32" t="s">
        <v>32</v>
      </c>
      <c r="B2" s="32"/>
      <c r="C2" s="32"/>
      <c r="D2" s="32"/>
      <c r="E2" s="32"/>
    </row>
    <row r="3" spans="1:8" x14ac:dyDescent="0.2">
      <c r="A3" s="32" t="s">
        <v>33</v>
      </c>
      <c r="B3" s="32"/>
      <c r="C3" s="32"/>
      <c r="D3" s="32"/>
      <c r="E3" s="32"/>
    </row>
    <row r="4" spans="1:8" x14ac:dyDescent="0.2">
      <c r="A4" s="32" t="s">
        <v>39</v>
      </c>
      <c r="B4" s="32"/>
      <c r="C4" s="32"/>
      <c r="D4" s="32"/>
      <c r="E4" s="32"/>
    </row>
    <row r="5" spans="1:8" ht="8.25" customHeight="1" x14ac:dyDescent="0.2">
      <c r="A5" s="31"/>
      <c r="B5" s="31"/>
      <c r="C5" s="31"/>
      <c r="D5" s="31"/>
      <c r="E5" s="31"/>
    </row>
    <row r="6" spans="1:8" ht="1.5" customHeight="1" x14ac:dyDescent="0.2"/>
    <row r="7" spans="1:8" s="1" customFormat="1" ht="84.75" customHeight="1" x14ac:dyDescent="0.2">
      <c r="A7" s="36" t="s">
        <v>38</v>
      </c>
      <c r="B7" s="37"/>
      <c r="C7" s="37"/>
      <c r="D7" s="37"/>
      <c r="E7" s="37"/>
    </row>
    <row r="8" spans="1:8" s="2" customFormat="1" ht="10.5" customHeight="1" x14ac:dyDescent="0.2">
      <c r="A8" s="29"/>
      <c r="B8" s="30"/>
      <c r="C8" s="30"/>
      <c r="D8" s="38" t="s">
        <v>12</v>
      </c>
      <c r="E8" s="38"/>
      <c r="F8" s="1"/>
      <c r="G8" s="1"/>
      <c r="H8" s="1"/>
    </row>
    <row r="9" spans="1:8" s="10" customFormat="1" x14ac:dyDescent="0.2">
      <c r="A9" s="16" t="s">
        <v>0</v>
      </c>
      <c r="B9" s="17" t="s">
        <v>11</v>
      </c>
      <c r="C9" s="18" t="s">
        <v>22</v>
      </c>
      <c r="D9" s="18" t="s">
        <v>23</v>
      </c>
      <c r="E9" s="18" t="s">
        <v>35</v>
      </c>
    </row>
    <row r="10" spans="1:8" s="24" customFormat="1" ht="47.25" x14ac:dyDescent="0.2">
      <c r="A10" s="22" t="s">
        <v>20</v>
      </c>
      <c r="B10" s="23" t="s">
        <v>21</v>
      </c>
      <c r="C10" s="26">
        <f>C11+C16</f>
        <v>44933.599999999999</v>
      </c>
      <c r="D10" s="26">
        <f>D11+D16</f>
        <v>0</v>
      </c>
      <c r="E10" s="26">
        <f>E11+E16</f>
        <v>0</v>
      </c>
    </row>
    <row r="11" spans="1:8" s="10" customFormat="1" ht="31.5" x14ac:dyDescent="0.2">
      <c r="A11" s="19" t="s">
        <v>2</v>
      </c>
      <c r="B11" s="8" t="s">
        <v>1</v>
      </c>
      <c r="C11" s="27">
        <f>C12-C14</f>
        <v>44933.599999999999</v>
      </c>
      <c r="D11" s="27">
        <f>D12-D14</f>
        <v>0</v>
      </c>
      <c r="E11" s="27">
        <f>E12-E14</f>
        <v>0</v>
      </c>
    </row>
    <row r="12" spans="1:8" s="10" customFormat="1" ht="31.5" x14ac:dyDescent="0.2">
      <c r="A12" s="20" t="s">
        <v>4</v>
      </c>
      <c r="B12" s="21" t="s">
        <v>3</v>
      </c>
      <c r="C12" s="28">
        <f>C13</f>
        <v>44933.599999999999</v>
      </c>
      <c r="D12" s="28">
        <f>D13</f>
        <v>0</v>
      </c>
      <c r="E12" s="28">
        <f>E13</f>
        <v>0</v>
      </c>
    </row>
    <row r="13" spans="1:8" s="10" customFormat="1" ht="47.25" x14ac:dyDescent="0.2">
      <c r="A13" s="20" t="s">
        <v>14</v>
      </c>
      <c r="B13" s="21" t="s">
        <v>15</v>
      </c>
      <c r="C13" s="28">
        <v>44933.599999999999</v>
      </c>
      <c r="D13" s="28">
        <v>0</v>
      </c>
      <c r="E13" s="28">
        <v>0</v>
      </c>
    </row>
    <row r="14" spans="1:8" s="10" customFormat="1" ht="47.25" x14ac:dyDescent="0.2">
      <c r="A14" s="20" t="s">
        <v>6</v>
      </c>
      <c r="B14" s="21" t="s">
        <v>5</v>
      </c>
      <c r="C14" s="28">
        <f>C15</f>
        <v>0</v>
      </c>
      <c r="D14" s="28">
        <f>D15</f>
        <v>0</v>
      </c>
      <c r="E14" s="28">
        <f>E15</f>
        <v>0</v>
      </c>
    </row>
    <row r="15" spans="1:8" s="10" customFormat="1" ht="47.25" x14ac:dyDescent="0.2">
      <c r="A15" s="20" t="s">
        <v>16</v>
      </c>
      <c r="B15" s="21" t="s">
        <v>17</v>
      </c>
      <c r="C15" s="28"/>
      <c r="D15" s="28"/>
      <c r="E15" s="28"/>
    </row>
    <row r="16" spans="1:8" s="10" customFormat="1" ht="31.5" x14ac:dyDescent="0.2">
      <c r="A16" s="19" t="s">
        <v>8</v>
      </c>
      <c r="B16" s="8" t="s">
        <v>7</v>
      </c>
      <c r="C16" s="27">
        <f>C17</f>
        <v>0</v>
      </c>
      <c r="D16" s="27">
        <f>D17</f>
        <v>0</v>
      </c>
      <c r="E16" s="27">
        <f>E17</f>
        <v>0</v>
      </c>
    </row>
    <row r="17" spans="1:5" s="10" customFormat="1" ht="47.25" x14ac:dyDescent="0.2">
      <c r="A17" s="20" t="s">
        <v>24</v>
      </c>
      <c r="B17" s="9" t="s">
        <v>25</v>
      </c>
      <c r="C17" s="14">
        <f>C18-C20</f>
        <v>0</v>
      </c>
      <c r="D17" s="14">
        <f>D18-D20</f>
        <v>0</v>
      </c>
      <c r="E17" s="14">
        <f>E18-E20</f>
        <v>0</v>
      </c>
    </row>
    <row r="18" spans="1:5" s="10" customFormat="1" ht="47.25" x14ac:dyDescent="0.2">
      <c r="A18" s="20" t="s">
        <v>26</v>
      </c>
      <c r="B18" s="21" t="s">
        <v>9</v>
      </c>
      <c r="C18" s="14">
        <f>C19</f>
        <v>0</v>
      </c>
      <c r="D18" s="14">
        <f t="shared" ref="D18:E18" si="0">D19</f>
        <v>0</v>
      </c>
      <c r="E18" s="14">
        <f t="shared" si="0"/>
        <v>0</v>
      </c>
    </row>
    <row r="19" spans="1:5" s="10" customFormat="1" ht="63" x14ac:dyDescent="0.2">
      <c r="A19" s="20" t="s">
        <v>27</v>
      </c>
      <c r="B19" s="21" t="s">
        <v>30</v>
      </c>
      <c r="C19" s="14"/>
      <c r="D19" s="14"/>
      <c r="E19" s="14"/>
    </row>
    <row r="20" spans="1:5" s="10" customFormat="1" ht="63" x14ac:dyDescent="0.2">
      <c r="A20" s="20" t="s">
        <v>28</v>
      </c>
      <c r="B20" s="21" t="s">
        <v>10</v>
      </c>
      <c r="C20" s="14">
        <f>C21</f>
        <v>0</v>
      </c>
      <c r="D20" s="14">
        <f t="shared" ref="D20:E20" si="1">D21</f>
        <v>0</v>
      </c>
      <c r="E20" s="14">
        <f t="shared" si="1"/>
        <v>0</v>
      </c>
    </row>
    <row r="21" spans="1:5" s="10" customFormat="1" ht="63" x14ac:dyDescent="0.2">
      <c r="A21" s="20" t="s">
        <v>29</v>
      </c>
      <c r="B21" s="21" t="s">
        <v>31</v>
      </c>
      <c r="C21" s="14"/>
      <c r="D21" s="14"/>
      <c r="E21" s="14"/>
    </row>
    <row r="22" spans="1:5" s="10" customFormat="1" ht="15.75" x14ac:dyDescent="0.2">
      <c r="A22" s="34" t="s">
        <v>13</v>
      </c>
      <c r="B22" s="35"/>
      <c r="C22" s="13">
        <f>C11+C16</f>
        <v>44933.599999999999</v>
      </c>
      <c r="D22" s="13">
        <f>D11+D16</f>
        <v>0</v>
      </c>
      <c r="E22" s="13">
        <f>E11+E16</f>
        <v>0</v>
      </c>
    </row>
    <row r="23" spans="1:5" s="10" customFormat="1" ht="32.25" customHeight="1" x14ac:dyDescent="0.2">
      <c r="A23" s="11"/>
      <c r="B23" s="12"/>
    </row>
    <row r="24" spans="1:5" s="10" customFormat="1" ht="15.75" x14ac:dyDescent="0.2">
      <c r="A24" s="15" t="s">
        <v>18</v>
      </c>
      <c r="B24" s="12"/>
      <c r="D24" s="33" t="s">
        <v>19</v>
      </c>
      <c r="E24" s="33"/>
    </row>
    <row r="25" spans="1:5" s="10" customFormat="1" ht="15.75" x14ac:dyDescent="0.2">
      <c r="A25" s="15"/>
      <c r="B25" s="12"/>
    </row>
    <row r="26" spans="1:5" s="10" customFormat="1" ht="15.75" x14ac:dyDescent="0.2">
      <c r="A26" s="11"/>
      <c r="B26" s="12"/>
    </row>
    <row r="27" spans="1:5" s="10" customFormat="1" ht="15.75" x14ac:dyDescent="0.2">
      <c r="A27" s="11"/>
      <c r="B27" s="12"/>
    </row>
    <row r="28" spans="1:5" s="10" customFormat="1" ht="15.75" x14ac:dyDescent="0.2">
      <c r="A28" s="11"/>
      <c r="B28" s="12"/>
    </row>
    <row r="29" spans="1:5" s="10" customFormat="1" ht="15.75" x14ac:dyDescent="0.2">
      <c r="A29" s="11"/>
      <c r="B29" s="12" t="s">
        <v>40</v>
      </c>
      <c r="C29" s="10">
        <v>38545.699999999997</v>
      </c>
      <c r="D29" s="10">
        <v>40618.6</v>
      </c>
      <c r="E29" s="10">
        <v>42667</v>
      </c>
    </row>
    <row r="30" spans="1:5" s="10" customFormat="1" ht="15.75" x14ac:dyDescent="0.2">
      <c r="A30" s="11"/>
      <c r="B30" s="12"/>
    </row>
    <row r="31" spans="1:5" s="10" customFormat="1" ht="15.75" x14ac:dyDescent="0.2">
      <c r="A31" s="11"/>
      <c r="B31" s="12"/>
    </row>
    <row r="32" spans="1:5" s="10" customFormat="1" ht="15.75" x14ac:dyDescent="0.2">
      <c r="A32" s="11"/>
      <c r="B32" s="12"/>
    </row>
    <row r="33" spans="1:8" s="10" customFormat="1" ht="15.75" x14ac:dyDescent="0.2">
      <c r="A33" s="11"/>
      <c r="B33" s="12"/>
    </row>
    <row r="34" spans="1:8" s="10" customFormat="1" ht="15.75" x14ac:dyDescent="0.2">
      <c r="A34" s="11"/>
      <c r="B34" s="12"/>
    </row>
    <row r="35" spans="1:8" x14ac:dyDescent="0.2">
      <c r="A35" s="11"/>
      <c r="B35" s="12"/>
      <c r="C35" s="10"/>
      <c r="D35" s="10"/>
      <c r="E35" s="10"/>
      <c r="F35" s="10"/>
      <c r="G35" s="10"/>
      <c r="H35" s="10"/>
    </row>
    <row r="36" spans="1:8" x14ac:dyDescent="0.2">
      <c r="A36" s="11"/>
      <c r="B36" s="12"/>
      <c r="C36" s="10"/>
      <c r="D36" s="10"/>
      <c r="E36" s="10"/>
      <c r="F36" s="10"/>
      <c r="G36" s="10"/>
      <c r="H36" s="10"/>
    </row>
    <row r="37" spans="1:8" x14ac:dyDescent="0.2">
      <c r="A37" s="11"/>
      <c r="B37" s="12"/>
      <c r="C37" s="10"/>
      <c r="D37" s="10"/>
      <c r="E37" s="10"/>
      <c r="F37" s="10"/>
      <c r="G37" s="10"/>
      <c r="H37" s="10"/>
    </row>
  </sheetData>
  <mergeCells count="8">
    <mergeCell ref="A22:B22"/>
    <mergeCell ref="D24:E24"/>
    <mergeCell ref="A1:E1"/>
    <mergeCell ref="A2:E2"/>
    <mergeCell ref="A3:E3"/>
    <mergeCell ref="A4:E4"/>
    <mergeCell ref="A7:E7"/>
    <mergeCell ref="D8:E8"/>
  </mergeCells>
  <phoneticPr fontId="4" type="noConversion"/>
  <pageMargins left="0.74803149606299213" right="0.17" top="0.31" bottom="0.23" header="0.51181102362204722" footer="0.3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2017-2019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2016-11-11T07:46:22Z</cp:lastPrinted>
  <dcterms:created xsi:type="dcterms:W3CDTF">2007-11-02T06:48:08Z</dcterms:created>
  <dcterms:modified xsi:type="dcterms:W3CDTF">2016-11-11T07:46:23Z</dcterms:modified>
</cp:coreProperties>
</file>