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checkCompatibility="1" defaultThemeVersion="124226"/>
  <bookViews>
    <workbookView xWindow="0" yWindow="360" windowWidth="15480" windowHeight="11340"/>
  </bookViews>
  <sheets>
    <sheet name="проект" sheetId="2" r:id="rId1"/>
  </sheets>
  <definedNames>
    <definedName name="bbi1iepey541b3erm5gspvzrtk">#REF!</definedName>
    <definedName name="eaho2ejrtdbq5dbiou1fruoidk">#REF!</definedName>
    <definedName name="frupzostrx2engzlq5coj1izgc">#REF!</definedName>
    <definedName name="hxw0shfsad1bl0w3rcqndiwdqc">#REF!</definedName>
    <definedName name="idhebtridp4g55tiidmllpbcck">#REF!</definedName>
    <definedName name="ilgrxtqehl5ojfb14epb1v0vpk">#REF!</definedName>
    <definedName name="iukfigxpatbnff5s3qskal4gtw">#REF!</definedName>
    <definedName name="jbdrlm0jnl44bjyvb5parwosvs">#REF!</definedName>
    <definedName name="jmacmxvbgdblzh0tvh4m0gadvc">#REF!</definedName>
    <definedName name="lens0r1dzt0ivfvdjvc15ibd1c">#REF!</definedName>
    <definedName name="lzvlrjqro14zjenw2ueuj40zww">#REF!</definedName>
    <definedName name="miceqmminp2t5fkvq3dcp5azms">#REF!</definedName>
    <definedName name="muebv3fbrh0nbhfkcvkdiuichg">#REF!</definedName>
    <definedName name="oishsvraxpbc3jz3kk3m5zcwm0">#REF!</definedName>
    <definedName name="pf4ktio2ct2wb5lic4d0ij22zg">#REF!</definedName>
    <definedName name="qhgcjeqs4xbh5af0b0knrgslds">#REF!</definedName>
    <definedName name="qm1r2zbyvxaabczgs5nd53xmq4">#REF!</definedName>
    <definedName name="qunp1nijp1aaxbgswizf0lz200">#REF!</definedName>
    <definedName name="rcn525ywmx4pde1kn3aevp0dfk">#REF!</definedName>
    <definedName name="swpjxblu3dbu33cqzchc5hkk0w">#REF!</definedName>
    <definedName name="syjdhdk35p4nh3cjfxnviauzls">#REF!</definedName>
    <definedName name="t1iocfpqd13el1y2ekxnfpwstw">#REF!</definedName>
    <definedName name="tqwxsrwtrd3p34nrtmvfunozag">#REF!</definedName>
    <definedName name="u1m5vran2x1y11qx5xfu2j4tz4">#REF!</definedName>
    <definedName name="ua41amkhph5c1h53xxk2wbxxpk">#REF!</definedName>
    <definedName name="vm2ikyzfyl3c3f2vbofwexhk2c">#REF!</definedName>
    <definedName name="w1nehiloq13fdfxu13klcaopgw">#REF!</definedName>
    <definedName name="whvhn4kg25bcn2skpkb3bqydz4">#REF!</definedName>
    <definedName name="wqazcjs4o12a5adpyzuqhb5cko">#REF!</definedName>
    <definedName name="x50bwhcspt2rtgjg0vg0hfk2ns">#REF!</definedName>
    <definedName name="xfiudkw3z5aq3govpiyzsxyki0">#REF!</definedName>
  </definedNames>
  <calcPr calcId="145621"/>
</workbook>
</file>

<file path=xl/calcChain.xml><?xml version="1.0" encoding="utf-8"?>
<calcChain xmlns="http://schemas.openxmlformats.org/spreadsheetml/2006/main">
  <c r="D16" i="2" l="1"/>
  <c r="D17" i="2" l="1"/>
  <c r="E16" i="2" l="1"/>
  <c r="F20" i="2" l="1"/>
  <c r="E20" i="2"/>
  <c r="F16" i="2"/>
  <c r="D20" i="2"/>
  <c r="F17" i="2" l="1"/>
  <c r="D15" i="2" l="1"/>
  <c r="E15" i="2"/>
  <c r="F15" i="2"/>
  <c r="D18" i="2"/>
  <c r="E18" i="2"/>
  <c r="F18" i="2"/>
</calcChain>
</file>

<file path=xl/sharedStrings.xml><?xml version="1.0" encoding="utf-8"?>
<sst xmlns="http://schemas.openxmlformats.org/spreadsheetml/2006/main" count="52" uniqueCount="43">
  <si>
    <t>ИстФин  (74н)
Код</t>
  </si>
  <si>
    <t>ИстФин  (74н)
Описание</t>
  </si>
  <si>
    <t>Формула
Внутренние заимствования (привлечение/погашение)</t>
  </si>
  <si>
    <t>Внутренние заимствования (привлечение/погашение)</t>
  </si>
  <si>
    <t>Формула
2008 год</t>
  </si>
  <si>
    <t>Формула
2009 год</t>
  </si>
  <si>
    <t>Формула
2010 год</t>
  </si>
  <si>
    <t>01020000000000000</t>
  </si>
  <si>
    <t>Кредиты кредитных организаций в валюте Российской Федерации</t>
  </si>
  <si>
    <t>01020000020000710</t>
  </si>
  <si>
    <t>Получение кредитов от кредитных организаций бюджетом субъекта Российской Федерации в валюте Российской Федерации</t>
  </si>
  <si>
    <t>01020000020000810</t>
  </si>
  <si>
    <t>Погашение бюджетом субъекта Российской Федерации кредитов от кредитных организаций в валюте Российской Федерации</t>
  </si>
  <si>
    <t>01030000000000000</t>
  </si>
  <si>
    <t>Бюджетные кредиты от других бюджетов бюджетной системы Российской Федерации</t>
  </si>
  <si>
    <t>01030000021400810</t>
  </si>
  <si>
    <t>01030000022600710</t>
  </si>
  <si>
    <t>Получение бюджетных кредитов бюджетом субъекта Российской Федерации на покрытие временного кассового разрыва от федерального бюджета</t>
  </si>
  <si>
    <t>01030000022600810</t>
  </si>
  <si>
    <t>Погашение бюджетных кредитов, полученных бюджетом субъекта Российской Федерации на покрытие временного кассового разрыва федеральному бюджету</t>
  </si>
  <si>
    <t>(тыс. руб.)</t>
  </si>
  <si>
    <t>01000000000000000</t>
  </si>
  <si>
    <t>ИСТОЧНИКИ ВНУТРЕННЕГО ФИНАНСИРОВАНИЯ ДЕФИЦИТОВ БЮДЖЕТОВ</t>
  </si>
  <si>
    <t>Получение кредитов от кредитных организаций в валюте Российской Федерации</t>
  </si>
  <si>
    <t xml:space="preserve">Погашение кредитов, предоставленных кредитными организациями в валюте Российской Федерации </t>
  </si>
  <si>
    <t>Получение бюджетных кредитов от других бюджетов бюджетной системы Российской Федерации в валюте Российской Федерации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</si>
  <si>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</si>
  <si>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01030000020000810</t>
  </si>
  <si>
    <t>Погашение бюджетных кредитов бюджетом субъекта Российской Федерации федеральному бюджету</t>
  </si>
  <si>
    <t>Погашение бюджетом субъекта Российской Федерации бюджетного кредита, полученного от федерального бюджета по Соглашению о предоставлении субъектами Российской Федерации гарантий по возврату в федеральный бюджет организациями-заемщиками топливно-энергетического, агропромышленного, лесного комплексов, текстильной и легкой промышленности и других отраслей промышленности задолженности по централизованным кредитам, выданным в 1992-1994 годах, и начисленным по ним процентам, в том числе погашенным с корреспондентских счетов коммерческих банков без уплаты средств заемщиками, возврат которых осуществляется субъектом Российской Федерации</t>
  </si>
  <si>
    <t xml:space="preserve"> г. Анжеро-Судженска -</t>
  </si>
  <si>
    <t>Начальник финансового управления</t>
  </si>
  <si>
    <t>Е.Н.Зачиняева</t>
  </si>
  <si>
    <t>Анжеро-Судженского городского округа</t>
  </si>
  <si>
    <t>Приложение 8</t>
  </si>
  <si>
    <t>2020 год</t>
  </si>
  <si>
    <t xml:space="preserve">к решению  Совета народных депутатов </t>
  </si>
  <si>
    <t>2021 год</t>
  </si>
  <si>
    <t>Программа муниципальных  внутренних заимствований бюджета муниципального образования "Анжеро-Судженский городской округ" на 2020 год и на плановый период 2021 и 2022 годов</t>
  </si>
  <si>
    <t>2022 год</t>
  </si>
  <si>
    <t xml:space="preserve"> от ___________ 2020г. № _______</t>
  </si>
  <si>
    <t xml:space="preserve">Приложение 7 </t>
  </si>
  <si>
    <t xml:space="preserve">от 19.12.2019 № 238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</si>
</sst>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1" fillId="0" borderId="0" xfId="0" quotePrefix="1" applyNumberFormat="1" applyFont="1" applyAlignment="1">
      <alignment vertical="top" wrapText="1"/>
    </xf>
    <xf numFmtId="0" fontId="1" fillId="0" borderId="0" xfId="0" quotePrefix="1" applyFont="1" applyAlignment="1">
      <alignment vertical="top" wrapText="1"/>
    </xf>
    <xf numFmtId="0" fontId="1" fillId="0" borderId="0" xfId="0" applyFont="1" applyAlignment="1">
      <alignment vertical="top" wrapText="1"/>
    </xf>
    <xf numFmtId="49" fontId="2" fillId="0" borderId="0" xfId="0" quotePrefix="1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49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/>
    </xf>
    <xf numFmtId="49" fontId="3" fillId="0" borderId="0" xfId="0" applyNumberFormat="1" applyFont="1" applyFill="1" applyAlignment="1">
      <alignment vertical="top"/>
    </xf>
    <xf numFmtId="0" fontId="3" fillId="0" borderId="0" xfId="0" applyFont="1" applyFill="1" applyAlignment="1">
      <alignment vertical="top"/>
    </xf>
    <xf numFmtId="49" fontId="7" fillId="0" borderId="0" xfId="0" quotePrefix="1" applyNumberFormat="1" applyFont="1" applyAlignment="1">
      <alignment vertical="top" wrapText="1"/>
    </xf>
    <xf numFmtId="0" fontId="7" fillId="0" borderId="0" xfId="0" quotePrefix="1" applyFont="1" applyAlignment="1">
      <alignment vertical="top" wrapText="1"/>
    </xf>
    <xf numFmtId="49" fontId="6" fillId="0" borderId="1" xfId="0" quotePrefix="1" applyNumberFormat="1" applyFont="1" applyBorder="1" applyAlignment="1">
      <alignment horizontal="center" vertical="top" wrapText="1"/>
    </xf>
    <xf numFmtId="0" fontId="6" fillId="0" borderId="1" xfId="0" quotePrefix="1" applyFont="1" applyBorder="1" applyAlignment="1">
      <alignment horizontal="center" vertical="top" wrapText="1"/>
    </xf>
    <xf numFmtId="0" fontId="6" fillId="0" borderId="0" xfId="0" applyNumberFormat="1" applyFont="1" applyBorder="1" applyAlignment="1">
      <alignment vertical="top" wrapText="1"/>
    </xf>
    <xf numFmtId="0" fontId="6" fillId="0" borderId="0" xfId="0" applyFont="1" applyBorder="1" applyAlignment="1">
      <alignment horizontal="left" vertical="center" indent="1"/>
    </xf>
    <xf numFmtId="0" fontId="8" fillId="0" borderId="1" xfId="0" applyNumberFormat="1" applyFont="1" applyFill="1" applyBorder="1" applyAlignment="1">
      <alignment vertical="top" wrapText="1"/>
    </xf>
    <xf numFmtId="164" fontId="8" fillId="0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center" indent="1"/>
    </xf>
    <xf numFmtId="49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9" fontId="9" fillId="0" borderId="0" xfId="0" quotePrefix="1" applyNumberFormat="1" applyFont="1" applyAlignment="1">
      <alignment vertical="top" wrapText="1"/>
    </xf>
    <xf numFmtId="0" fontId="9" fillId="0" borderId="0" xfId="0" quotePrefix="1" applyFont="1" applyAlignment="1">
      <alignment vertical="top" wrapText="1"/>
    </xf>
    <xf numFmtId="0" fontId="9" fillId="0" borderId="0" xfId="0" applyFont="1" applyAlignment="1">
      <alignment vertical="top" wrapText="1"/>
    </xf>
    <xf numFmtId="49" fontId="10" fillId="0" borderId="0" xfId="0" applyNumberFormat="1" applyFont="1" applyAlignment="1">
      <alignment vertical="top"/>
    </xf>
    <xf numFmtId="49" fontId="10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right" vertical="top" wrapText="1"/>
    </xf>
    <xf numFmtId="0" fontId="5" fillId="0" borderId="2" xfId="0" quotePrefix="1" applyFont="1" applyBorder="1" applyAlignment="1">
      <alignment horizontal="right" vertical="top" wrapText="1"/>
    </xf>
    <xf numFmtId="49" fontId="5" fillId="0" borderId="0" xfId="0" quotePrefix="1" applyNumberFormat="1" applyFont="1" applyAlignment="1">
      <alignment horizontal="right" vertical="top" wrapText="1"/>
    </xf>
    <xf numFmtId="0" fontId="6" fillId="0" borderId="0" xfId="0" applyFont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topLeftCell="C2" workbookViewId="0">
      <selection activeCell="L18" sqref="L18"/>
    </sheetView>
  </sheetViews>
  <sheetFormatPr defaultRowHeight="18.75" x14ac:dyDescent="0.2"/>
  <cols>
    <col min="1" max="2" width="0" style="6" hidden="1" customWidth="1"/>
    <col min="3" max="3" width="51.140625" style="6" customWidth="1"/>
    <col min="4" max="4" width="13.28515625" style="7" customWidth="1"/>
    <col min="5" max="5" width="12.140625" style="7" customWidth="1"/>
    <col min="6" max="6" width="13.28515625" style="7" customWidth="1"/>
    <col min="7" max="16384" width="9.140625" style="7"/>
  </cols>
  <sheetData>
    <row r="1" spans="1:7" s="3" customFormat="1" ht="93.75" hidden="1" x14ac:dyDescent="0.2">
      <c r="A1" s="1" t="s">
        <v>0</v>
      </c>
      <c r="B1" s="1" t="s">
        <v>1</v>
      </c>
      <c r="C1" s="1" t="s">
        <v>2</v>
      </c>
      <c r="D1" s="2" t="s">
        <v>4</v>
      </c>
      <c r="E1" s="2" t="s">
        <v>5</v>
      </c>
      <c r="F1" s="2" t="s">
        <v>6</v>
      </c>
    </row>
    <row r="2" spans="1:7" x14ac:dyDescent="0.2">
      <c r="A2" s="7"/>
      <c r="B2" s="7"/>
      <c r="C2" s="33" t="s">
        <v>41</v>
      </c>
      <c r="D2" s="33"/>
      <c r="E2" s="33"/>
      <c r="F2" s="33"/>
      <c r="G2" s="32"/>
    </row>
    <row r="3" spans="1:7" x14ac:dyDescent="0.2">
      <c r="A3" s="7"/>
      <c r="B3" s="7"/>
      <c r="C3" s="33" t="s">
        <v>36</v>
      </c>
      <c r="D3" s="33"/>
      <c r="E3" s="33"/>
      <c r="F3" s="33"/>
      <c r="G3" s="32"/>
    </row>
    <row r="4" spans="1:7" x14ac:dyDescent="0.2">
      <c r="A4" s="7"/>
      <c r="B4" s="7"/>
      <c r="C4" s="33" t="s">
        <v>33</v>
      </c>
      <c r="D4" s="33"/>
      <c r="E4" s="33"/>
      <c r="F4" s="33"/>
      <c r="G4" s="32"/>
    </row>
    <row r="5" spans="1:7" ht="29.25" customHeight="1" x14ac:dyDescent="0.2">
      <c r="A5" s="7"/>
      <c r="B5" s="7"/>
      <c r="C5" s="33" t="s">
        <v>40</v>
      </c>
      <c r="D5" s="33"/>
      <c r="E5" s="33"/>
      <c r="F5" s="33"/>
      <c r="G5" s="32"/>
    </row>
    <row r="6" spans="1:7" s="3" customFormat="1" ht="12.75" customHeight="1" x14ac:dyDescent="0.2">
      <c r="A6" s="1"/>
      <c r="B6" s="1"/>
      <c r="C6" s="39" t="s">
        <v>34</v>
      </c>
      <c r="D6" s="39"/>
      <c r="E6" s="39"/>
      <c r="F6" s="39"/>
    </row>
    <row r="7" spans="1:7" s="3" customFormat="1" ht="11.25" customHeight="1" x14ac:dyDescent="0.2">
      <c r="A7" s="1"/>
      <c r="B7" s="1"/>
      <c r="C7" s="39" t="s">
        <v>36</v>
      </c>
      <c r="D7" s="39"/>
      <c r="E7" s="39"/>
      <c r="F7" s="39"/>
    </row>
    <row r="8" spans="1:7" s="3" customFormat="1" ht="10.5" customHeight="1" x14ac:dyDescent="0.2">
      <c r="A8" s="1"/>
      <c r="B8" s="1"/>
      <c r="C8" s="39" t="s">
        <v>33</v>
      </c>
      <c r="D8" s="39"/>
      <c r="E8" s="39"/>
      <c r="F8" s="39"/>
    </row>
    <row r="9" spans="1:7" s="3" customFormat="1" x14ac:dyDescent="0.2">
      <c r="A9" s="1"/>
      <c r="B9" s="1"/>
      <c r="C9" s="39" t="s">
        <v>42</v>
      </c>
      <c r="D9" s="39"/>
      <c r="E9" s="39"/>
      <c r="F9" s="39"/>
    </row>
    <row r="10" spans="1:7" s="3" customFormat="1" ht="6" customHeight="1" x14ac:dyDescent="0.2">
      <c r="A10" s="1"/>
      <c r="B10" s="1"/>
      <c r="C10" s="12"/>
      <c r="D10" s="13"/>
      <c r="E10" s="13"/>
      <c r="F10" s="13"/>
    </row>
    <row r="11" spans="1:7" s="3" customFormat="1" ht="45" customHeight="1" x14ac:dyDescent="0.2">
      <c r="A11" s="1"/>
      <c r="B11" s="1"/>
      <c r="C11" s="35" t="s">
        <v>38</v>
      </c>
      <c r="D11" s="36"/>
      <c r="E11" s="36"/>
      <c r="F11" s="36"/>
    </row>
    <row r="12" spans="1:7" s="31" customFormat="1" ht="15" customHeight="1" x14ac:dyDescent="0.2">
      <c r="A12" s="29"/>
      <c r="B12" s="29"/>
      <c r="C12" s="29"/>
      <c r="D12" s="30"/>
      <c r="E12" s="37" t="s">
        <v>20</v>
      </c>
      <c r="F12" s="38"/>
    </row>
    <row r="13" spans="1:7" s="5" customFormat="1" ht="24" customHeight="1" x14ac:dyDescent="0.2">
      <c r="A13" s="4" t="s">
        <v>0</v>
      </c>
      <c r="B13" s="4" t="s">
        <v>1</v>
      </c>
      <c r="C13" s="14" t="s">
        <v>3</v>
      </c>
      <c r="D13" s="15" t="s">
        <v>35</v>
      </c>
      <c r="E13" s="15" t="s">
        <v>37</v>
      </c>
      <c r="F13" s="15" t="s">
        <v>39</v>
      </c>
    </row>
    <row r="14" spans="1:7" ht="30" hidden="1" x14ac:dyDescent="0.2">
      <c r="A14" s="6" t="s">
        <v>21</v>
      </c>
      <c r="B14" s="6" t="s">
        <v>22</v>
      </c>
      <c r="C14" s="16" t="s">
        <v>22</v>
      </c>
      <c r="D14" s="17">
        <v>5053326.2</v>
      </c>
      <c r="E14" s="17">
        <v>7186971.9000000004</v>
      </c>
      <c r="F14" s="17">
        <v>7674379.0999999996</v>
      </c>
    </row>
    <row r="15" spans="1:7" s="9" customFormat="1" ht="28.5" x14ac:dyDescent="0.2">
      <c r="A15" s="8" t="s">
        <v>7</v>
      </c>
      <c r="B15" s="8" t="s">
        <v>8</v>
      </c>
      <c r="C15" s="18" t="s">
        <v>8</v>
      </c>
      <c r="D15" s="19">
        <f>D16-D17</f>
        <v>17373.599999999988</v>
      </c>
      <c r="E15" s="19">
        <f>E16-E17</f>
        <v>34629.900000000009</v>
      </c>
      <c r="F15" s="19">
        <f>F16-F17</f>
        <v>42719</v>
      </c>
    </row>
    <row r="16" spans="1:7" s="11" customFormat="1" ht="31.5" customHeight="1" x14ac:dyDescent="0.2">
      <c r="A16" s="10" t="s">
        <v>9</v>
      </c>
      <c r="B16" s="10" t="s">
        <v>10</v>
      </c>
      <c r="C16" s="20" t="s">
        <v>23</v>
      </c>
      <c r="D16" s="21">
        <f>66910.4+307.4-5000-21100</f>
        <v>41117.799999999988</v>
      </c>
      <c r="E16" s="21">
        <f>46313.5+316.4-12000+23744.2</f>
        <v>58374.100000000006</v>
      </c>
      <c r="F16" s="21">
        <f>52393.3+325.7+23744.2-10000</f>
        <v>66463.199999999997</v>
      </c>
    </row>
    <row r="17" spans="1:6" s="11" customFormat="1" ht="30.75" customHeight="1" x14ac:dyDescent="0.2">
      <c r="A17" s="10" t="s">
        <v>11</v>
      </c>
      <c r="B17" s="10" t="s">
        <v>12</v>
      </c>
      <c r="C17" s="20" t="s">
        <v>24</v>
      </c>
      <c r="D17" s="21">
        <f>23744.2</f>
        <v>23744.2</v>
      </c>
      <c r="E17" s="21">
        <v>23744.2</v>
      </c>
      <c r="F17" s="21">
        <f>0+23744.2</f>
        <v>23744.2</v>
      </c>
    </row>
    <row r="18" spans="1:6" s="9" customFormat="1" ht="28.5" x14ac:dyDescent="0.2">
      <c r="A18" s="8" t="s">
        <v>13</v>
      </c>
      <c r="B18" s="8" t="s">
        <v>14</v>
      </c>
      <c r="C18" s="18" t="s">
        <v>14</v>
      </c>
      <c r="D18" s="22">
        <f>D19-D20</f>
        <v>-4447.5</v>
      </c>
      <c r="E18" s="22">
        <f>E19-E20</f>
        <v>-1447.5</v>
      </c>
      <c r="F18" s="22">
        <f>F19-F20</f>
        <v>-9609.7999999999993</v>
      </c>
    </row>
    <row r="19" spans="1:6" s="11" customFormat="1" ht="45.75" customHeight="1" x14ac:dyDescent="0.2">
      <c r="A19" s="10" t="s">
        <v>16</v>
      </c>
      <c r="B19" s="10" t="s">
        <v>17</v>
      </c>
      <c r="C19" s="20" t="s">
        <v>25</v>
      </c>
      <c r="D19" s="23">
        <v>0</v>
      </c>
      <c r="E19" s="23">
        <v>0</v>
      </c>
      <c r="F19" s="23">
        <v>0</v>
      </c>
    </row>
    <row r="20" spans="1:6" s="11" customFormat="1" ht="48" customHeight="1" x14ac:dyDescent="0.2">
      <c r="A20" s="10" t="s">
        <v>27</v>
      </c>
      <c r="B20" s="10" t="s">
        <v>28</v>
      </c>
      <c r="C20" s="20" t="s">
        <v>26</v>
      </c>
      <c r="D20" s="24">
        <f>9447.5-5000</f>
        <v>4447.5</v>
      </c>
      <c r="E20" s="24">
        <f>13447.5-12000</f>
        <v>1447.5</v>
      </c>
      <c r="F20" s="24">
        <f>19609.8-10000</f>
        <v>9609.7999999999993</v>
      </c>
    </row>
    <row r="21" spans="1:6" ht="376.5" hidden="1" customHeight="1" x14ac:dyDescent="0.2">
      <c r="A21" s="6" t="s">
        <v>15</v>
      </c>
      <c r="B21" s="6" t="s">
        <v>29</v>
      </c>
      <c r="C21" s="25" t="s">
        <v>29</v>
      </c>
      <c r="D21" s="26">
        <v>3800</v>
      </c>
      <c r="E21" s="26">
        <v>3343</v>
      </c>
      <c r="F21" s="26"/>
    </row>
    <row r="22" spans="1:6" ht="60" hidden="1" x14ac:dyDescent="0.2">
      <c r="A22" s="6" t="s">
        <v>18</v>
      </c>
      <c r="B22" s="6" t="s">
        <v>19</v>
      </c>
      <c r="C22" s="25" t="s">
        <v>19</v>
      </c>
      <c r="D22" s="26">
        <v>500000</v>
      </c>
      <c r="E22" s="26">
        <v>600000</v>
      </c>
      <c r="F22" s="26">
        <v>700000</v>
      </c>
    </row>
    <row r="23" spans="1:6" x14ac:dyDescent="0.2">
      <c r="C23" s="27"/>
      <c r="D23" s="28"/>
      <c r="E23" s="28"/>
      <c r="F23" s="28"/>
    </row>
    <row r="24" spans="1:6" x14ac:dyDescent="0.2">
      <c r="C24" s="27" t="s">
        <v>31</v>
      </c>
      <c r="D24" s="40"/>
      <c r="E24" s="40"/>
      <c r="F24" s="40"/>
    </row>
    <row r="25" spans="1:6" x14ac:dyDescent="0.2">
      <c r="C25" s="27" t="s">
        <v>30</v>
      </c>
      <c r="D25" s="28"/>
      <c r="E25" s="34" t="s">
        <v>32</v>
      </c>
      <c r="F25" s="34"/>
    </row>
  </sheetData>
  <mergeCells count="12">
    <mergeCell ref="C2:F2"/>
    <mergeCell ref="C3:F3"/>
    <mergeCell ref="C4:F4"/>
    <mergeCell ref="C5:F5"/>
    <mergeCell ref="E25:F25"/>
    <mergeCell ref="C11:F11"/>
    <mergeCell ref="E12:F12"/>
    <mergeCell ref="C6:F6"/>
    <mergeCell ref="C7:F7"/>
    <mergeCell ref="C9:F9"/>
    <mergeCell ref="C8:F8"/>
    <mergeCell ref="D24:F24"/>
  </mergeCells>
  <phoneticPr fontId="4" type="noConversion"/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523mudrechenko</dc:creator>
  <cp:lastModifiedBy>Tatyana Orlova</cp:lastModifiedBy>
  <cp:lastPrinted>2019-12-16T05:49:00Z</cp:lastPrinted>
  <dcterms:created xsi:type="dcterms:W3CDTF">2007-11-09T03:43:22Z</dcterms:created>
  <dcterms:modified xsi:type="dcterms:W3CDTF">2020-12-17T10:22:34Z</dcterms:modified>
</cp:coreProperties>
</file>