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checkCompatibility="1" defaultThemeVersion="124226"/>
  <bookViews>
    <workbookView xWindow="0" yWindow="420" windowWidth="15480" windowHeight="10650"/>
  </bookViews>
  <sheets>
    <sheet name="проект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проект!$12:$12</definedName>
  </definedNames>
  <calcPr calcId="145621"/>
</workbook>
</file>

<file path=xl/calcChain.xml><?xml version="1.0" encoding="utf-8"?>
<calcChain xmlns="http://schemas.openxmlformats.org/spreadsheetml/2006/main">
  <c r="C29" i="3" l="1"/>
  <c r="C16" i="3" l="1"/>
  <c r="E16" i="3" l="1"/>
  <c r="E18" i="3"/>
  <c r="C18" i="3" l="1"/>
  <c r="E28" i="3" l="1"/>
  <c r="E27" i="3" s="1"/>
  <c r="E26" i="3" s="1"/>
  <c r="E25" i="3" s="1"/>
  <c r="D28" i="3"/>
  <c r="D27" i="3" s="1"/>
  <c r="D26" i="3" s="1"/>
  <c r="D25" i="3" s="1"/>
  <c r="C28" i="3"/>
  <c r="C27" i="3" s="1"/>
  <c r="C26" i="3" s="1"/>
  <c r="C25" i="3" s="1"/>
  <c r="D16" i="3" l="1"/>
  <c r="D18" i="3"/>
  <c r="D24" i="3" l="1"/>
  <c r="C24" i="3"/>
  <c r="C23" i="3" s="1"/>
  <c r="C20" i="3" s="1"/>
  <c r="C19" i="3" s="1"/>
  <c r="D23" i="3"/>
  <c r="D21" i="3"/>
  <c r="C21" i="3"/>
  <c r="D17" i="3"/>
  <c r="C17" i="3"/>
  <c r="D15" i="3"/>
  <c r="C15" i="3"/>
  <c r="D20" i="3" l="1"/>
  <c r="D19" i="3" s="1"/>
  <c r="D14" i="3"/>
  <c r="C14" i="3"/>
  <c r="D13" i="3" l="1"/>
  <c r="D30" i="3"/>
  <c r="C13" i="3"/>
  <c r="C30" i="3"/>
  <c r="E17" i="3"/>
  <c r="E23" i="3" l="1"/>
  <c r="E21" i="3"/>
  <c r="E15" i="3"/>
  <c r="E14" i="3" s="1"/>
  <c r="E20" i="3" l="1"/>
  <c r="E19" i="3" s="1"/>
  <c r="E13" i="3" s="1"/>
  <c r="E30" i="3" l="1"/>
</calcChain>
</file>

<file path=xl/sharedStrings.xml><?xml version="1.0" encoding="utf-8"?>
<sst xmlns="http://schemas.openxmlformats.org/spreadsheetml/2006/main" count="51" uniqueCount="50">
  <si>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</si>
  <si>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</si>
  <si>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</si>
  <si>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</si>
  <si>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</si>
  <si>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</si>
  <si>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</si>
  <si>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</si>
  <si>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</si>
  <si>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</si>
  <si>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</si>
  <si>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</si>
  <si>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</si>
  <si>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</si>
  <si>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</si>
  <si>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</si>
  <si>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</si>
  <si>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</si>
  <si>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</si>
  <si>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</si>
  <si>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</si>
  <si>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</si>
  <si>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</si>
  <si>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</si>
  <si>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</si>
  <si>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</si>
  <si>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Приложение 7</t>
  </si>
  <si>
    <t>1</t>
  </si>
  <si>
    <t>2021 год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</si>
  <si>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</si>
  <si>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</si>
  <si>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</si>
  <si>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2021 год и на плановый период 2022 и 2023 годов</t>
  </si>
  <si>
    <t>2023 год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</si>
  <si>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</si>
  <si>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</si>
  <si>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</si>
  <si>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</si>
  <si>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</si>
  <si>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</si>
  <si>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</si>
  <si>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</si>
  <si>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</si>
  <si>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</si>
  <si>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>к решению  Совета народных депутатов Анжеро-Судженского городского округа</t>
  </si>
  <si>
    <t xml:space="preserve"> от ________________ 2021 г. № _________</t>
  </si>
  <si>
    <t xml:space="preserve">от 25.12.2020 № 301 </t>
  </si>
  <si>
    <t>Заместитель начальника финансового управления
 администрации Анжеро-Судженского городского округа</t>
  </si>
  <si>
    <t>Т.С. Орлова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</si>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</sst>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ill="1" applyAlignment="1"/>
    <xf numFmtId="0" fontId="0" fillId="0" borderId="0" xfId="0" applyFont="1" applyFill="1" applyBorder="1"/>
    <xf numFmtId="0" fontId="0" fillId="0" borderId="0" xfId="0" applyFont="1" applyFill="1" applyAlignment="1"/>
    <xf numFmtId="0" fontId="0" fillId="0" borderId="0" xfId="0" applyFont="1" applyFill="1"/>
    <xf numFmtId="49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right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49" fontId="1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A19" workbookViewId="0">
      <selection activeCell="C30" sqref="C30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3" width="13.28515625" style="2" customWidth="1"/>
    <col min="4" max="4" width="11.42578125" style="2" customWidth="1"/>
    <col min="5" max="5" width="14.28515625" style="2" customWidth="1"/>
    <col min="6" max="16384" width="30.7109375" style="2"/>
  </cols>
  <sheetData>
    <row r="1" spans="1:9" x14ac:dyDescent="0.2">
      <c r="A1" s="47" t="s">
        <v>49</v>
      </c>
      <c r="B1" s="47"/>
      <c r="C1" s="47"/>
      <c r="D1" s="47"/>
      <c r="E1" s="47"/>
      <c r="F1" s="40"/>
      <c r="G1" s="40"/>
      <c r="H1" s="40"/>
      <c r="I1" s="40"/>
    </row>
    <row r="2" spans="1:9" x14ac:dyDescent="0.2">
      <c r="A2" s="47" t="s">
        <v>44</v>
      </c>
      <c r="B2" s="47"/>
      <c r="C2" s="47"/>
      <c r="D2" s="47"/>
      <c r="E2" s="47"/>
      <c r="F2" s="40"/>
      <c r="G2" s="40"/>
      <c r="H2" s="40"/>
      <c r="I2" s="40"/>
    </row>
    <row r="3" spans="1:9" x14ac:dyDescent="0.2">
      <c r="A3" s="47" t="s">
        <v>45</v>
      </c>
      <c r="B3" s="47"/>
      <c r="C3" s="47"/>
      <c r="D3" s="47"/>
      <c r="E3" s="47"/>
      <c r="F3" s="40"/>
      <c r="G3" s="40"/>
      <c r="H3" s="40"/>
      <c r="I3" s="40"/>
    </row>
    <row r="5" spans="1:9" ht="14.25" customHeight="1" x14ac:dyDescent="0.2">
      <c r="A5" s="51" t="s">
        <v>26</v>
      </c>
      <c r="B5" s="51"/>
      <c r="C5" s="51"/>
      <c r="D5" s="51"/>
      <c r="E5" s="51"/>
    </row>
    <row r="6" spans="1:9" ht="12" customHeight="1" x14ac:dyDescent="0.2">
      <c r="A6" s="51" t="s">
        <v>44</v>
      </c>
      <c r="B6" s="51"/>
      <c r="C6" s="51"/>
      <c r="D6" s="51"/>
      <c r="E6" s="51"/>
    </row>
    <row r="7" spans="1:9" ht="13.5" customHeight="1" x14ac:dyDescent="0.2">
      <c r="A7" s="51" t="s">
        <v>46</v>
      </c>
      <c r="B7" s="51"/>
      <c r="C7" s="51"/>
      <c r="D7" s="51"/>
      <c r="E7" s="51"/>
    </row>
    <row r="8" spans="1:9" ht="15" customHeight="1" x14ac:dyDescent="0.2">
      <c r="A8" s="6"/>
      <c r="B8" s="7"/>
      <c r="C8" s="5"/>
      <c r="D8" s="5"/>
      <c r="E8" s="5"/>
    </row>
    <row r="9" spans="1:9" s="1" customFormat="1" ht="57" customHeight="1" x14ac:dyDescent="0.2">
      <c r="A9" s="48" t="s">
        <v>32</v>
      </c>
      <c r="B9" s="49"/>
      <c r="C9" s="49"/>
      <c r="D9" s="49"/>
      <c r="E9" s="49"/>
    </row>
    <row r="10" spans="1:9" s="16" customFormat="1" ht="14.25" customHeight="1" x14ac:dyDescent="0.2">
      <c r="A10" s="31"/>
      <c r="B10" s="32"/>
      <c r="C10" s="32"/>
      <c r="D10" s="50" t="s">
        <v>12</v>
      </c>
      <c r="E10" s="50"/>
      <c r="F10" s="30"/>
      <c r="G10" s="30"/>
      <c r="H10" s="30"/>
    </row>
    <row r="11" spans="1:9" s="5" customFormat="1" ht="20.25" customHeight="1" x14ac:dyDescent="0.2">
      <c r="A11" s="20" t="s">
        <v>0</v>
      </c>
      <c r="B11" s="21" t="s">
        <v>11</v>
      </c>
      <c r="C11" s="22" t="s">
        <v>28</v>
      </c>
      <c r="D11" s="22" t="s">
        <v>29</v>
      </c>
      <c r="E11" s="22" t="s">
        <v>33</v>
      </c>
    </row>
    <row r="12" spans="1:9" s="15" customFormat="1" ht="12.75" x14ac:dyDescent="0.2">
      <c r="A12" s="12" t="s">
        <v>27</v>
      </c>
      <c r="B12" s="13">
        <v>2</v>
      </c>
      <c r="C12" s="14">
        <v>3</v>
      </c>
      <c r="D12" s="14">
        <v>4</v>
      </c>
      <c r="E12" s="14">
        <v>5</v>
      </c>
    </row>
    <row r="13" spans="1:9" s="11" customFormat="1" ht="42.75" x14ac:dyDescent="0.2">
      <c r="A13" s="10" t="s">
        <v>18</v>
      </c>
      <c r="B13" s="23" t="s">
        <v>19</v>
      </c>
      <c r="C13" s="34">
        <f>C14+C19+C25</f>
        <v>49542.760499999997</v>
      </c>
      <c r="D13" s="34">
        <f t="shared" ref="D13:E13" si="0">D14+D19+D25</f>
        <v>32069.800000000007</v>
      </c>
      <c r="E13" s="34">
        <f t="shared" si="0"/>
        <v>32699.199999999997</v>
      </c>
    </row>
    <row r="14" spans="1:9" s="5" customFormat="1" ht="28.5" x14ac:dyDescent="0.2">
      <c r="A14" s="8" t="s">
        <v>2</v>
      </c>
      <c r="B14" s="24" t="s">
        <v>1</v>
      </c>
      <c r="C14" s="25">
        <f>C15-C17</f>
        <v>34945.5</v>
      </c>
      <c r="D14" s="25">
        <f>D15-D17</f>
        <v>41679.600000000006</v>
      </c>
      <c r="E14" s="25">
        <f>E15-E17</f>
        <v>35399.199999999997</v>
      </c>
    </row>
    <row r="15" spans="1:9" s="5" customFormat="1" ht="30" customHeight="1" x14ac:dyDescent="0.2">
      <c r="A15" s="9" t="s">
        <v>4</v>
      </c>
      <c r="B15" s="26" t="s">
        <v>3</v>
      </c>
      <c r="C15" s="27">
        <f>C16</f>
        <v>58689.7</v>
      </c>
      <c r="D15" s="27">
        <f>D16</f>
        <v>85423.8</v>
      </c>
      <c r="E15" s="27">
        <f>E16</f>
        <v>89143.4</v>
      </c>
    </row>
    <row r="16" spans="1:9" s="5" customFormat="1" ht="45" customHeight="1" x14ac:dyDescent="0.2">
      <c r="A16" s="9" t="s">
        <v>14</v>
      </c>
      <c r="B16" s="26" t="s">
        <v>15</v>
      </c>
      <c r="C16" s="27">
        <f>55022.4+3744.2-76.9</f>
        <v>58689.7</v>
      </c>
      <c r="D16" s="27">
        <f>65423.8+20000</f>
        <v>85423.8</v>
      </c>
      <c r="E16" s="27">
        <f>35399.2+53744.2</f>
        <v>89143.4</v>
      </c>
    </row>
    <row r="17" spans="1:7" s="5" customFormat="1" ht="43.5" customHeight="1" x14ac:dyDescent="0.2">
      <c r="A17" s="9" t="s">
        <v>6</v>
      </c>
      <c r="B17" s="26" t="s">
        <v>5</v>
      </c>
      <c r="C17" s="27">
        <f>C18</f>
        <v>23744.2</v>
      </c>
      <c r="D17" s="27">
        <f>D18</f>
        <v>43744.2</v>
      </c>
      <c r="E17" s="27">
        <f>E18</f>
        <v>53744.2</v>
      </c>
    </row>
    <row r="18" spans="1:7" s="5" customFormat="1" ht="42.75" customHeight="1" x14ac:dyDescent="0.2">
      <c r="A18" s="9" t="s">
        <v>16</v>
      </c>
      <c r="B18" s="26" t="s">
        <v>17</v>
      </c>
      <c r="C18" s="33">
        <f>20000+3744.2</f>
        <v>23744.2</v>
      </c>
      <c r="D18" s="33">
        <f>23744.2+20000</f>
        <v>43744.2</v>
      </c>
      <c r="E18" s="33">
        <f>0+53744.2</f>
        <v>53744.2</v>
      </c>
    </row>
    <row r="19" spans="1:7" s="5" customFormat="1" ht="42.75" x14ac:dyDescent="0.2">
      <c r="A19" s="8" t="s">
        <v>8</v>
      </c>
      <c r="B19" s="24" t="s">
        <v>7</v>
      </c>
      <c r="C19" s="25">
        <f>C20</f>
        <v>-1447.5</v>
      </c>
      <c r="D19" s="25">
        <f>D20</f>
        <v>-9609.7999999999993</v>
      </c>
      <c r="E19" s="25">
        <f>E20</f>
        <v>-2700</v>
      </c>
    </row>
    <row r="20" spans="1:7" s="5" customFormat="1" ht="45" x14ac:dyDescent="0.2">
      <c r="A20" s="9" t="s">
        <v>20</v>
      </c>
      <c r="B20" s="28" t="s">
        <v>31</v>
      </c>
      <c r="C20" s="29">
        <f>C21-C23</f>
        <v>-1447.5</v>
      </c>
      <c r="D20" s="27">
        <f>D21-D23</f>
        <v>-9609.7999999999993</v>
      </c>
      <c r="E20" s="27">
        <f>E21-E23</f>
        <v>-2700</v>
      </c>
    </row>
    <row r="21" spans="1:7" s="5" customFormat="1" ht="45" x14ac:dyDescent="0.2">
      <c r="A21" s="9" t="s">
        <v>21</v>
      </c>
      <c r="B21" s="26" t="s">
        <v>9</v>
      </c>
      <c r="C21" s="27">
        <f>C22</f>
        <v>0</v>
      </c>
      <c r="D21" s="27">
        <f>D22</f>
        <v>0</v>
      </c>
      <c r="E21" s="27">
        <f>E22</f>
        <v>0</v>
      </c>
    </row>
    <row r="22" spans="1:7" s="5" customFormat="1" ht="57.75" customHeight="1" x14ac:dyDescent="0.2">
      <c r="A22" s="9" t="s">
        <v>22</v>
      </c>
      <c r="B22" s="26" t="s">
        <v>24</v>
      </c>
      <c r="C22" s="33">
        <v>0</v>
      </c>
      <c r="D22" s="33">
        <v>0</v>
      </c>
      <c r="E22" s="33">
        <v>0</v>
      </c>
    </row>
    <row r="23" spans="1:7" s="5" customFormat="1" ht="60" x14ac:dyDescent="0.2">
      <c r="A23" s="9" t="s">
        <v>23</v>
      </c>
      <c r="B23" s="26" t="s">
        <v>10</v>
      </c>
      <c r="C23" s="27">
        <f>C24</f>
        <v>1447.5</v>
      </c>
      <c r="D23" s="27">
        <f>D24</f>
        <v>9609.7999999999993</v>
      </c>
      <c r="E23" s="27">
        <f>E24</f>
        <v>2700</v>
      </c>
    </row>
    <row r="24" spans="1:7" s="5" customFormat="1" ht="57.75" customHeight="1" x14ac:dyDescent="0.2">
      <c r="A24" s="9" t="s">
        <v>30</v>
      </c>
      <c r="B24" s="26" t="s">
        <v>25</v>
      </c>
      <c r="C24" s="27">
        <f>1447.5</f>
        <v>1447.5</v>
      </c>
      <c r="D24" s="27">
        <f>9609.8</f>
        <v>9609.7999999999993</v>
      </c>
      <c r="E24" s="27">
        <v>2700</v>
      </c>
    </row>
    <row r="25" spans="1:7" s="5" customFormat="1" ht="33.75" customHeight="1" x14ac:dyDescent="0.2">
      <c r="A25" s="8" t="s">
        <v>34</v>
      </c>
      <c r="B25" s="35" t="s">
        <v>35</v>
      </c>
      <c r="C25" s="36">
        <f>C26</f>
        <v>16044.760499999999</v>
      </c>
      <c r="D25" s="36">
        <f t="shared" ref="D25:E28" si="1">D26</f>
        <v>0</v>
      </c>
      <c r="E25" s="36">
        <f t="shared" si="1"/>
        <v>0</v>
      </c>
    </row>
    <row r="26" spans="1:7" s="5" customFormat="1" ht="21.75" customHeight="1" x14ac:dyDescent="0.2">
      <c r="A26" s="9" t="s">
        <v>36</v>
      </c>
      <c r="B26" s="37" t="s">
        <v>37</v>
      </c>
      <c r="C26" s="38">
        <f>C27</f>
        <v>16044.760499999999</v>
      </c>
      <c r="D26" s="38">
        <f t="shared" si="1"/>
        <v>0</v>
      </c>
      <c r="E26" s="38">
        <f t="shared" si="1"/>
        <v>0</v>
      </c>
    </row>
    <row r="27" spans="1:7" s="5" customFormat="1" ht="33" customHeight="1" x14ac:dyDescent="0.2">
      <c r="A27" s="9" t="s">
        <v>38</v>
      </c>
      <c r="B27" s="37" t="s">
        <v>39</v>
      </c>
      <c r="C27" s="38">
        <f>C28</f>
        <v>16044.760499999999</v>
      </c>
      <c r="D27" s="38">
        <f t="shared" si="1"/>
        <v>0</v>
      </c>
      <c r="E27" s="38">
        <f t="shared" si="1"/>
        <v>0</v>
      </c>
    </row>
    <row r="28" spans="1:7" s="5" customFormat="1" ht="29.25" customHeight="1" x14ac:dyDescent="0.2">
      <c r="A28" s="9" t="s">
        <v>40</v>
      </c>
      <c r="B28" s="37" t="s">
        <v>41</v>
      </c>
      <c r="C28" s="38">
        <f>C29</f>
        <v>16044.760499999999</v>
      </c>
      <c r="D28" s="38">
        <f t="shared" si="1"/>
        <v>0</v>
      </c>
      <c r="E28" s="38">
        <f t="shared" si="1"/>
        <v>0</v>
      </c>
    </row>
    <row r="29" spans="1:7" s="5" customFormat="1" ht="30.75" customHeight="1" x14ac:dyDescent="0.2">
      <c r="A29" s="9" t="s">
        <v>42</v>
      </c>
      <c r="B29" s="37" t="s">
        <v>43</v>
      </c>
      <c r="C29" s="38">
        <f>11720.09565+186.72+4138.04485-0.1</f>
        <v>16044.760499999999</v>
      </c>
      <c r="D29" s="39">
        <v>0</v>
      </c>
      <c r="E29" s="39">
        <v>0</v>
      </c>
    </row>
    <row r="30" spans="1:7" s="5" customFormat="1" ht="15.75" x14ac:dyDescent="0.2">
      <c r="A30" s="44" t="s">
        <v>13</v>
      </c>
      <c r="B30" s="45"/>
      <c r="C30" s="25">
        <f>C14+C19+C25</f>
        <v>49542.760499999997</v>
      </c>
      <c r="D30" s="25">
        <f t="shared" ref="D30:E30" si="2">D14+D19+D25</f>
        <v>32069.800000000007</v>
      </c>
      <c r="E30" s="25">
        <f t="shared" si="2"/>
        <v>32699.199999999997</v>
      </c>
    </row>
    <row r="31" spans="1:7" s="5" customFormat="1" ht="1.5" customHeight="1" x14ac:dyDescent="0.2">
      <c r="A31" s="17"/>
      <c r="B31" s="18"/>
      <c r="C31" s="19">
        <v>32800.5</v>
      </c>
      <c r="D31" s="19">
        <v>33122.199999999997</v>
      </c>
      <c r="E31" s="19">
        <v>33598.6</v>
      </c>
    </row>
    <row r="32" spans="1:7" s="43" customFormat="1" ht="40.5" customHeight="1" x14ac:dyDescent="0.2">
      <c r="A32" s="46" t="s">
        <v>47</v>
      </c>
      <c r="B32" s="46"/>
      <c r="C32" s="46"/>
      <c r="D32" s="46"/>
      <c r="E32" s="41" t="s">
        <v>48</v>
      </c>
      <c r="F32" s="41"/>
      <c r="G32" s="42"/>
    </row>
    <row r="33" spans="1:8" s="5" customFormat="1" ht="15.75" x14ac:dyDescent="0.2">
      <c r="A33" s="6"/>
      <c r="B33" s="7"/>
    </row>
    <row r="34" spans="1:8" s="5" customFormat="1" ht="15.75" x14ac:dyDescent="0.2">
      <c r="A34" s="6"/>
      <c r="B34" s="7"/>
    </row>
    <row r="35" spans="1:8" s="5" customFormat="1" ht="15.75" x14ac:dyDescent="0.2">
      <c r="A35" s="6"/>
      <c r="B35" s="7"/>
    </row>
    <row r="36" spans="1:8" s="5" customFormat="1" ht="15.75" x14ac:dyDescent="0.2">
      <c r="A36" s="6"/>
      <c r="B36" s="7"/>
    </row>
    <row r="37" spans="1:8" s="5" customFormat="1" ht="15.75" x14ac:dyDescent="0.2">
      <c r="A37" s="6"/>
      <c r="B37" s="7"/>
    </row>
    <row r="38" spans="1:8" s="5" customFormat="1" ht="15.75" x14ac:dyDescent="0.2">
      <c r="A38" s="6"/>
      <c r="B38" s="7"/>
    </row>
    <row r="39" spans="1:8" s="5" customFormat="1" ht="15.75" x14ac:dyDescent="0.2">
      <c r="A39" s="6"/>
      <c r="B39" s="7"/>
    </row>
    <row r="40" spans="1:8" s="5" customFormat="1" ht="15.75" x14ac:dyDescent="0.2">
      <c r="A40" s="6"/>
      <c r="B40" s="7"/>
    </row>
    <row r="41" spans="1:8" s="5" customFormat="1" ht="15.75" x14ac:dyDescent="0.2">
      <c r="A41" s="6"/>
      <c r="B41" s="7"/>
    </row>
    <row r="42" spans="1:8" x14ac:dyDescent="0.2">
      <c r="A42" s="6"/>
      <c r="B42" s="7"/>
      <c r="C42" s="5"/>
      <c r="D42" s="5"/>
      <c r="E42" s="5"/>
      <c r="F42" s="5"/>
      <c r="G42" s="5"/>
      <c r="H42" s="5"/>
    </row>
    <row r="43" spans="1:8" x14ac:dyDescent="0.2">
      <c r="A43" s="6"/>
      <c r="B43" s="7"/>
      <c r="C43" s="5"/>
      <c r="D43" s="5"/>
      <c r="E43" s="5"/>
      <c r="F43" s="5"/>
      <c r="G43" s="5"/>
      <c r="H43" s="5"/>
    </row>
    <row r="44" spans="1:8" x14ac:dyDescent="0.2">
      <c r="A44" s="6"/>
      <c r="B44" s="7"/>
      <c r="C44" s="5"/>
      <c r="D44" s="5"/>
      <c r="E44" s="5"/>
      <c r="F44" s="5"/>
      <c r="G44" s="5"/>
      <c r="H44" s="5"/>
    </row>
  </sheetData>
  <mergeCells count="10">
    <mergeCell ref="A30:B30"/>
    <mergeCell ref="A32:D32"/>
    <mergeCell ref="A1:E1"/>
    <mergeCell ref="A2:E2"/>
    <mergeCell ref="A3:E3"/>
    <mergeCell ref="A9:E9"/>
    <mergeCell ref="D10:E10"/>
    <mergeCell ref="A5:E5"/>
    <mergeCell ref="A6:E6"/>
    <mergeCell ref="A7:E7"/>
  </mergeCells>
  <phoneticPr fontId="3" type="noConversion"/>
  <pageMargins left="0.78740157480314965" right="0.39370078740157483" top="0.70866141732283472" bottom="0.98425196850393704" header="0.51181102362204722" footer="0.31496062992125984"/>
  <pageSetup paperSize="9" scale="83" fitToHeight="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Tatyana Orlova</cp:lastModifiedBy>
  <cp:lastPrinted>2021-05-17T08:24:38Z</cp:lastPrinted>
  <dcterms:created xsi:type="dcterms:W3CDTF">2007-11-02T06:48:08Z</dcterms:created>
  <dcterms:modified xsi:type="dcterms:W3CDTF">2021-05-18T09:21:32Z</dcterms:modified>
</cp:coreProperties>
</file>